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89"/>
  <workbookPr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Z:\Private Data\bluepolar\01. 성균관대학교\07_승강기 관련(법정정기검사 포함)\02_노후 승강기 교체공사\02_자과캠 1연구동 화물용 승강기 교체공사 1대관련 (2022년)\220906_입찰서류 일체\"/>
    </mc:Choice>
  </mc:AlternateContent>
  <xr:revisionPtr revIDLastSave="0" documentId="13_ncr:1_{D67033ED-9458-4D6D-BF31-B533AD97C7A8}" xr6:coauthVersionLast="36" xr6:coauthVersionMax="36" xr10:uidLastSave="{00000000-0000-0000-0000-000000000000}"/>
  <bookViews>
    <workbookView xWindow="0" yWindow="0" windowWidth="28800" windowHeight="12285" tabRatio="591" firstSheet="1" activeTab="1" xr2:uid="{00000000-000D-0000-FFFF-FFFF00000000}"/>
  </bookViews>
  <sheets>
    <sheet name="표지" sheetId="18" state="hidden" r:id="rId1"/>
    <sheet name="원가계산서" sheetId="14" r:id="rId2"/>
    <sheet name="공종별집계표" sheetId="13" r:id="rId3"/>
    <sheet name="공종별내역서" sheetId="12" r:id="rId4"/>
  </sheets>
  <externalReferences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</externalReferences>
  <definedNames>
    <definedName name="_1.가_설_공_사">#REF!</definedName>
    <definedName name="_10.수_장_공_사">#REF!</definedName>
    <definedName name="_11.타일및_석공사">#REF!</definedName>
    <definedName name="_12.금_속_공_사">#REF!</definedName>
    <definedName name="_2._가스터빈_발전기기초_및_옥내기기기초__AC___02">#REF!</definedName>
    <definedName name="_3._스팀터빈_건물기초__AC___04">#REF!</definedName>
    <definedName name="_3.철근콘크리트공사">#REF!</definedName>
    <definedName name="_4._스팀터빈_발전기기초_및_옥내기기기초__AC___05">#REF!</definedName>
    <definedName name="_4.철_골_공_사">#REF!</definedName>
    <definedName name="_5._주제어건물기초__AC___07">#REF!</definedName>
    <definedName name="_5.조적및_단열공사">#REF!</definedName>
    <definedName name="_6.벽_체_공_사">#REF!</definedName>
    <definedName name="_7.미_장_공_사">#REF!</definedName>
    <definedName name="_8.방_수_공_사">#REF!</definedName>
    <definedName name="_9.도_장_공_사">#REF!</definedName>
    <definedName name="_A20000">[1]갑지!#REF!</definedName>
    <definedName name="_AA1">'[1]#REF'!#REF!</definedName>
    <definedName name="_DOG1">'[1]#REF'!$G$104</definedName>
    <definedName name="_DOG2">'[1]#REF'!$I$105</definedName>
    <definedName name="_DOG3">'[1]#REF'!$G$105</definedName>
    <definedName name="_DOG4">'[1]#REF'!$I$105</definedName>
    <definedName name="_Fill" localSheetId="0" hidden="1">#REF!</definedName>
    <definedName name="_Fill" hidden="1">#REF!</definedName>
    <definedName name="_Key1" localSheetId="0" hidden="1">'[1]#REF'!#REF!</definedName>
    <definedName name="_Key1" hidden="1">#REF!</definedName>
    <definedName name="_Key2" localSheetId="0" hidden="1">'[1]#REF'!#REF!</definedName>
    <definedName name="_Key2" hidden="1">#REF!</definedName>
    <definedName name="_Order1" hidden="1">255</definedName>
    <definedName name="_Order2" hidden="1">255</definedName>
    <definedName name="_PI48">'[1]#REF'!$G$98</definedName>
    <definedName name="_PI60">'[1]#REF'!$G$162</definedName>
    <definedName name="_RO110">'[1]#REF'!$G$140</definedName>
    <definedName name="_RO22">'[1]#REF'!$G$93</definedName>
    <definedName name="_RO35">'[1]#REF'!$G$94</definedName>
    <definedName name="_RO60">'[1]#REF'!$G$95</definedName>
    <definedName name="_RO80">'[1]#REF'!$G$96</definedName>
    <definedName name="_Sort" localSheetId="0" hidden="1">'[1]#REF'!$A$3:$H$292</definedName>
    <definedName name="_Sort" hidden="1">#REF!</definedName>
    <definedName name="_SUB1">#REF!</definedName>
    <definedName name="_SUB2">#REF!</definedName>
    <definedName name="_SUB3">#REF!</definedName>
    <definedName name="_sub4">#REF!</definedName>
    <definedName name="_sub5">#REF!</definedName>
    <definedName name="_TON1">'[1]#REF'!$G$409</definedName>
    <definedName name="_TON2">'[1]#REF'!$I$409</definedName>
    <definedName name="_WW2">'[1]#REF'!$G$202</definedName>
    <definedName name="_WW6">'[1]#REF'!$G$250</definedName>
    <definedName name="¤Ç315">'[1]#REF'!#REF!</definedName>
    <definedName name="\0">[1]잡비!#REF!</definedName>
    <definedName name="\a">[1]잡비!#REF!</definedName>
    <definedName name="\b">[1]잡비!#REF!</definedName>
    <definedName name="\d">#N/A</definedName>
    <definedName name="\LARGE">[1]잡비!#REF!</definedName>
    <definedName name="\MIDDLE">[1]잡비!#REF!</definedName>
    <definedName name="\p">[1]잡비!#REF!</definedName>
    <definedName name="\SMALL">[1]잡비!#REF!</definedName>
    <definedName name="\v">[1]잡비!#REF!</definedName>
    <definedName name="\w">[1]잡비!#REF!</definedName>
    <definedName name="\x">[1]잡비!#REF!</definedName>
    <definedName name="\y">[1]잡비!#REF!</definedName>
    <definedName name="A">'[1]#REF'!#REF!</definedName>
    <definedName name="AA">{"Book1","수시.XLS"}</definedName>
    <definedName name="AAA">[2]내역서!#REF!</definedName>
    <definedName name="AREA0002" hidden="1">#REF!</definedName>
    <definedName name="BBB">[2]내역서!#REF!</definedName>
    <definedName name="bbbb">[1]재료집계!#REF!</definedName>
    <definedName name="CCC">[2]내역서!#REF!</definedName>
    <definedName name="_xlnm.Criteria" localSheetId="0">#REF!</definedName>
    <definedName name="_xlnm.Criteria">#REF!</definedName>
    <definedName name="d">'[1]#REF'!$B$7</definedName>
    <definedName name="_xlnm.Database" localSheetId="0">#REF!</definedName>
    <definedName name="_xlnm.Database">#REF!</definedName>
    <definedName name="DD">'[1]#REF'!$B$7</definedName>
    <definedName name="DF">{"Book1","수시.XLS"}</definedName>
    <definedName name="dkja">{"Book1","수시.XLS"}</definedName>
    <definedName name="Document_array">{"Book1","수시.XLS"}</definedName>
    <definedName name="DRIVE">'[1]#REF'!#REF!</definedName>
    <definedName name="DRKK">{"Book1","수시.XLS"}</definedName>
    <definedName name="elec1">#REF!</definedName>
    <definedName name="elec2">#REF!</definedName>
    <definedName name="elec3">#REF!</definedName>
    <definedName name="elec4">#REF!</definedName>
    <definedName name="elec5">#REF!</definedName>
    <definedName name="elec6">#REF!</definedName>
    <definedName name="F">#N/A</definedName>
    <definedName name="FG">#REF!</definedName>
    <definedName name="hajihiaio">{"Book1","수시.XLS"}</definedName>
    <definedName name="HG">{"Book1","수시.XLS"}</definedName>
    <definedName name="HH" hidden="1">#REF!</definedName>
    <definedName name="HHH" hidden="1">#REF!</definedName>
    <definedName name="IL">'[1]#REF'!$I$106</definedName>
    <definedName name="J.S.P.공사">#REF!</definedName>
    <definedName name="JJJ" hidden="1">#REF!</definedName>
    <definedName name="KCS공급자재">#REF!</definedName>
    <definedName name="KKK" hidden="1">#REF!</definedName>
    <definedName name="LLL" hidden="1">#REF!</definedName>
    <definedName name="MENU1">[1]잡비!#REF!</definedName>
    <definedName name="MENU2">[1]잡비!#REF!</definedName>
    <definedName name="MOTOR__농형_전폐">'[1]#REF'!$B$7</definedName>
    <definedName name="PPP" hidden="1">#REF!</definedName>
    <definedName name="_xlnm.Print_Area" localSheetId="3">공종별내역서!$A$1:$AV$22</definedName>
    <definedName name="_xlnm.Print_Area" localSheetId="2">공종별집계표!$A$1:$M$20</definedName>
    <definedName name="_xlnm.Print_Area" localSheetId="1">원가계산서!$A$1:$AQ$28</definedName>
    <definedName name="_xlnm.Print_Area">#REF!</definedName>
    <definedName name="PRINT_AREA_MI">#REF!</definedName>
    <definedName name="PRINT_TITEL">#REF!</definedName>
    <definedName name="PRINT_TITLE">#REF!</definedName>
    <definedName name="_xlnm.Print_Titles" localSheetId="3">공종별내역서!$3:$4</definedName>
    <definedName name="_xlnm.Print_Titles" localSheetId="2">공종별집계표!$1:$4</definedName>
    <definedName name="_xlnm.Print_Titles">#REF!</definedName>
    <definedName name="PRINT_TITLES_MI">#REF!</definedName>
    <definedName name="q">#REF!</definedName>
    <definedName name="sd">#REF!</definedName>
    <definedName name="SLAB11">#REF!</definedName>
    <definedName name="SODU">[3]내역서!#REF!</definedName>
    <definedName name="sumif">[0]!sumif</definedName>
    <definedName name="TABLE">#REF!</definedName>
    <definedName name="TABLE_2">#REF!</definedName>
    <definedName name="TABLE_3">#REF!</definedName>
    <definedName name="TABLE_4">#REF!</definedName>
    <definedName name="TABLE_5">#REF!</definedName>
    <definedName name="TLFGOD">[4]건축내역서!$E$1,[4]건축내역서!$F:$F</definedName>
    <definedName name="W">[5]표준가산출!$1:$5</definedName>
    <definedName name="wkdry">{"Book1","수시.XLS"}</definedName>
    <definedName name="yyy" hidden="1">[6]수량산출!$A$1:$A$8561</definedName>
    <definedName name="ㄱ" hidden="1">[7]수량산출!#REF!</definedName>
    <definedName name="가" hidden="1">[7]수량산출!$A$3:$H$8539</definedName>
    <definedName name="가걸공사">[1]운반비산정!#REF!</definedName>
    <definedName name="가설공사">#REF!</definedName>
    <definedName name="가성공사">[1]운반비산정!#REF!</definedName>
    <definedName name="갑지">[1]갑지!#REF!</definedName>
    <definedName name="강">[8]원가계산서!$1:$2</definedName>
    <definedName name="건축">[0]!영광원자력5,'[1]6호기'!$A$1</definedName>
    <definedName name="건축경비">[9]건축내역서!$I$1,[9]건축내역서!$J:$J</definedName>
    <definedName name="건축노무">[9]건축내역서!$G$1,[9]건축내역서!$H:$H</definedName>
    <definedName name="건축일위대가">'[1]#REF'!$A$1:$J$284</definedName>
    <definedName name="건축재료">[9]건축내역서!$E$1,[9]건축내역서!$F:$F</definedName>
    <definedName name="건축합계">[9]건축내역서!$K$1,[9]건축내역서!$L:$L</definedName>
    <definedName name="견적">#REF!</definedName>
    <definedName name="견적비율">#REF!</definedName>
    <definedName name="견적율">#REF!</definedName>
    <definedName name="경">#REF!</definedName>
    <definedName name="경비">'[1]#REF'!#REF!</definedName>
    <definedName name="경비율">'[1]#REF'!#REF!</definedName>
    <definedName name="고려화학견적">{"Book1","수시.XLS"}</definedName>
    <definedName name="공간">[0]!공간</definedName>
    <definedName name="공간거">[0]!공간거</definedName>
    <definedName name="공내역">#REF!</definedName>
    <definedName name="공사명">[10]토목공사!#REF!</definedName>
    <definedName name="교좌장치">{"Book1","수시.XLS"}</definedName>
    <definedName name="국내자재">#REF!</definedName>
    <definedName name="국내자재1">#REF!</definedName>
    <definedName name="균열보수공사">#REF!</definedName>
    <definedName name="금속공사">#REF!</definedName>
    <definedName name="ㄴㄹㅇㄴㄹ">{"Book1","수시.XLS"}</definedName>
    <definedName name="ㄴㅇ">{"Book1","수시.XLS"}</definedName>
    <definedName name="ㄴㅇㅁㄹㄴㅇ">#REF!</definedName>
    <definedName name="내역">#REF!</definedName>
    <definedName name="내역서">[1]내역서!#REF!</definedName>
    <definedName name="노1">#REF!</definedName>
    <definedName name="노2">#REF!</definedName>
    <definedName name="노3">#REF!</definedName>
    <definedName name="노4">#REF!</definedName>
    <definedName name="노5">#REF!</definedName>
    <definedName name="노6">#REF!</definedName>
    <definedName name="노무비">#REF!</definedName>
    <definedName name="노블">[4]집계표!$G$4,[4]집계표!$A$1,[4]집계표!$H:$H</definedName>
    <definedName name="단가조사표">#REF!</definedName>
    <definedName name="도장공사">#REF!</definedName>
    <definedName name="ㅀㅀㅀ">{"Book1","수시.XLS"}</definedName>
    <definedName name="ㅁ1">'[1]#REF'!#REF!</definedName>
    <definedName name="ㅁ331">'[1]#REF'!#REF!</definedName>
    <definedName name="ㅁㄴㅇㅁ">{"Book1","수시.XLS"}</definedName>
    <definedName name="마">{"Book1","수시.XLS"}</definedName>
    <definedName name="마지막">#REF!</definedName>
    <definedName name="명칭">[11]건축토목내역!#REF!</definedName>
    <definedName name="목공사">#REF!</definedName>
    <definedName name="목포공항">[0]!영광원자력5,'[1]6호기'!$A$1</definedName>
    <definedName name="물량산출서">#REF!</definedName>
    <definedName name="미장공사">#REF!</definedName>
    <definedName name="ㅂ" localSheetId="0">[5]시방서!$A$1:$K$29</definedName>
    <definedName name="ㅂ" hidden="1">[7]수량산출!$A$3:$H$8539</definedName>
    <definedName name="방수공사">#REF!</definedName>
    <definedName name="산소">[12]단가!#REF!</definedName>
    <definedName name="산소1">#REF!</definedName>
    <definedName name="산소2">#REF!</definedName>
    <definedName name="산소3">#REF!</definedName>
    <definedName name="산소4">#REF!</definedName>
    <definedName name="산식을값으로">[0]!산식을값으로</definedName>
    <definedName name="새로작성">[4]설비내역서!$K$1,[4]설비내역서!$L:$L</definedName>
    <definedName name="서원기산">#REF!</definedName>
    <definedName name="석재.타일공사">#REF!</definedName>
    <definedName name="설비경비">[9]설비내역서!$I$1,[9]설비내역서!$J:$J</definedName>
    <definedName name="설비노무">[9]설비내역서!$G$1,[9]설비내역서!$H:$H</definedName>
    <definedName name="설비재료">[9]설비내역서!$E$1,[9]설비내역서!$F:$F</definedName>
    <definedName name="설비합계">[9]설비내역서!$K$1,[9]설비내역서!$L:$L</definedName>
    <definedName name="세로원가">#REF!</definedName>
    <definedName name="소계">#REF!</definedName>
    <definedName name="소계3">#REF!</definedName>
    <definedName name="소계4">#REF!</definedName>
    <definedName name="소계5">#REF!</definedName>
    <definedName name="소방">#REF!</definedName>
    <definedName name="수_입_자_재">#REF!</definedName>
    <definedName name="수_입_자_재1">#REF!</definedName>
    <definedName name="수입자재">#REF!</definedName>
    <definedName name="수장">'[13]내역서 (2)'!#REF!</definedName>
    <definedName name="수평규준틀">#REF!</definedName>
    <definedName name="시행">[4]건축내역서!$K$1,[4]건축내역서!$L:$L</definedName>
    <definedName name="실경상">'[1]#REF'!#REF!</definedName>
    <definedName name="ㅇㄹㄴㅇㄹ">{"Book1","수시.XLS"}</definedName>
    <definedName name="ㅇㅇㅇ">{"Book1","수시.XLS"}</definedName>
    <definedName name="아라">{"Book1","수시.XLS"}</definedName>
    <definedName name="아라가">{"Book1","수시.XLS"}</definedName>
    <definedName name="아래로카피">[0]!아래로카피</definedName>
    <definedName name="아세치렌">[12]단가!#REF!</definedName>
    <definedName name="아세치렌1">#REF!</definedName>
    <definedName name="아세치렌2">'[14]쇠(1)'!#REF!</definedName>
    <definedName name="아세치렌4">#REF!</definedName>
    <definedName name="아이템추가">[0]!아이템추가</definedName>
    <definedName name="안전발판">{"Book1","수시.XLS"}</definedName>
    <definedName name="어ㅓㅓ">{"Book1","수시.XLS"}</definedName>
    <definedName name="연습">#REF!</definedName>
    <definedName name="영광원자력56호기">[0]!영광원자력5,'[1]6호기'!$A$1</definedName>
    <definedName name="용">[15]가격3!#REF!</definedName>
    <definedName name="용1">[16]가격3!#REF!</definedName>
    <definedName name="용저">#REF!</definedName>
    <definedName name="용접">#REF!</definedName>
    <definedName name="용접1">[17]가격3!#REF!</definedName>
    <definedName name="용접3">#REF!</definedName>
    <definedName name="용접4">#REF!</definedName>
    <definedName name="용접대">[15]가격3!#REF!</definedName>
    <definedName name="용접대1">[16]가격3!#REF!</definedName>
    <definedName name="용접봉">[18]가격3!#REF!</definedName>
    <definedName name="용접봉1">[19]가격3!#REF!</definedName>
    <definedName name="용접봉2">[19]가격3!#REF!</definedName>
    <definedName name="용접봉3">[20]가격3!#REF!</definedName>
    <definedName name="용접봉4">'[14]가격(3)'!#REF!</definedName>
    <definedName name="용접봉을">#REF!</definedName>
    <definedName name="용접봉이">#REF!</definedName>
    <definedName name="용접이">[21]가격3!#REF!</definedName>
    <definedName name="울타리공사">#REF!</definedName>
    <definedName name="원가">#REF!</definedName>
    <definedName name="원가2">'[1]#REF'!#REF!</definedName>
    <definedName name="원가계">'[1]#REF'!#REF!</definedName>
    <definedName name="원가계산서">#REF!</definedName>
    <definedName name="일위대가표">#REF!</definedName>
    <definedName name="작성">[4]전기내역서!$K$1,[4]전기내역서!$L:$L</definedName>
    <definedName name="장교폐기물">{"Book1","수시.XLS"}</definedName>
    <definedName name="재1">#REF!</definedName>
    <definedName name="재2">#REF!</definedName>
    <definedName name="재3">#REF!</definedName>
    <definedName name="재4">#REF!</definedName>
    <definedName name="재5">#REF!</definedName>
    <definedName name="재6">#REF!</definedName>
    <definedName name="재료비">[22]관리비비계상!#REF!</definedName>
    <definedName name="전기경비">[9]전기내역서!$I$1,[9]전기내역서!$J:$J</definedName>
    <definedName name="전기내역서">{"Book1","수시.XLS"}</definedName>
    <definedName name="전기노무">[9]전기내역서!$G$1,[9]전기내역서!$H:$H</definedName>
    <definedName name="전기자재_공개분">'[1]4.전기'!#REF!</definedName>
    <definedName name="전기재료">[9]전기내역서!$E$1,[9]전기내역서!$F:$F</definedName>
    <definedName name="전기합계">[9]전기내역서!$K$1,[9]전기내역서!$L:$L</definedName>
    <definedName name="조경견적">{"Book1","수시.XLS"}</definedName>
    <definedName name="조적공사">#REF!</definedName>
    <definedName name="준공검수조서">#REF!</definedName>
    <definedName name="준공내역서">#REF!</definedName>
    <definedName name="준공원가계산">#REF!</definedName>
    <definedName name="준공합의서">#REF!</definedName>
    <definedName name="지급자재">#REF!</definedName>
    <definedName name="지급자재1">#REF!</definedName>
    <definedName name="지붕.홈통공사">#REF!</definedName>
    <definedName name="지정.토공사">#REF!</definedName>
    <definedName name="집계">[1]율촌법률사무소2내역!$A$1:$L$11</definedName>
    <definedName name="집계경비">[9]집계표!$I$4,[9]집계표!$A$1,[9]집계표!$J:$J</definedName>
    <definedName name="집계노무">[9]집계표!$G$4,[9]집계표!$A$1,[9]집계표!$H:$H</definedName>
    <definedName name="집계재료">[9]집계표!$E$4,[9]집계표!$A$1,[9]집계표!$F:$F</definedName>
    <definedName name="집계합계">[9]집계표!$K$4,[9]집계표!$A$1,[9]집계표!$L:$L</definedName>
    <definedName name="철거공사">#REF!</definedName>
    <definedName name="철근CONC공사">#REF!</definedName>
    <definedName name="토목.조경공사">#REF!</definedName>
    <definedName name="폐기물">{"Book1","수시.XLS"}</definedName>
    <definedName name="품_셈_표">#REF!</definedName>
    <definedName name="품셈표">[1]품셈!#REF!</definedName>
    <definedName name="퓨ㅜ파ㅗㅓ">[4]전기내역서!$E$1,[4]전기내역서!$F:$F</definedName>
    <definedName name="하도대비">[0]!하도대비</definedName>
    <definedName name="하도대비내역">[0]!하도대비내역</definedName>
    <definedName name="ㅏㅏ">{"Book1","수시.XLS"}</definedName>
    <definedName name="ㅔㅔ">{"Book1","수시.XLS"}</definedName>
    <definedName name="ㅗ315">[1]신우!#REF!</definedName>
    <definedName name="ㅗ415">'[1]#REF'!$G$95</definedName>
    <definedName name="ㅗ461">'[1]#REF'!$C$139</definedName>
    <definedName name="ㅜ" hidden="1">[7]수량산출!#REF!</definedName>
    <definedName name="ㅣㅣ">{"Book1","수시.XLS"}</definedName>
  </definedNames>
  <calcPr calcId="191029"/>
</workbook>
</file>

<file path=xl/calcChain.xml><?xml version="1.0" encoding="utf-8"?>
<calcChain xmlns="http://schemas.openxmlformats.org/spreadsheetml/2006/main">
  <c r="A2" i="13" l="1"/>
  <c r="A2" i="12" s="1"/>
  <c r="K20" i="12" l="1"/>
  <c r="J20" i="12"/>
  <c r="H20" i="12"/>
  <c r="F20" i="12"/>
  <c r="K19" i="12"/>
  <c r="J19" i="12"/>
  <c r="H19" i="12"/>
  <c r="F19" i="12"/>
  <c r="K18" i="12"/>
  <c r="J18" i="12"/>
  <c r="H18" i="12"/>
  <c r="F18" i="12"/>
  <c r="K17" i="12"/>
  <c r="J17" i="12"/>
  <c r="H17" i="12"/>
  <c r="F17" i="12"/>
  <c r="K16" i="12"/>
  <c r="J16" i="12"/>
  <c r="H16" i="12"/>
  <c r="F16" i="12"/>
  <c r="L16" i="12" l="1"/>
  <c r="L17" i="12"/>
  <c r="L18" i="12"/>
  <c r="L19" i="12"/>
  <c r="L20" i="12"/>
  <c r="F22" i="12"/>
  <c r="H22" i="12"/>
  <c r="J22" i="12"/>
  <c r="L22" i="12" l="1"/>
  <c r="I6" i="13"/>
  <c r="J6" i="13" s="1"/>
  <c r="I5" i="13" l="1"/>
  <c r="J5" i="13" s="1"/>
  <c r="E6" i="13"/>
  <c r="J20" i="13" l="1"/>
  <c r="L12" i="14"/>
  <c r="G6" i="13"/>
  <c r="G5" i="13" s="1"/>
  <c r="H5" i="13" s="1"/>
  <c r="H20" i="13" s="1"/>
  <c r="L9" i="14" s="1"/>
  <c r="L10" i="14" s="1"/>
  <c r="E5" i="13"/>
  <c r="F5" i="13" s="1"/>
  <c r="F6" i="13"/>
  <c r="L16" i="14" l="1"/>
  <c r="L18" i="14" s="1"/>
  <c r="L19" i="14"/>
  <c r="L11" i="14"/>
  <c r="L17" i="14"/>
  <c r="K6" i="13"/>
  <c r="H6" i="13"/>
  <c r="L6" i="13" s="1"/>
  <c r="K5" i="13"/>
  <c r="L13" i="14" l="1"/>
  <c r="L14" i="14"/>
  <c r="L5" i="13"/>
  <c r="L20" i="13" s="1"/>
  <c r="F20" i="13"/>
  <c r="L6" i="14" s="1"/>
  <c r="L8" i="14" s="1"/>
  <c r="BN12" i="14" s="1"/>
  <c r="L20" i="14" l="1"/>
  <c r="L15" i="14"/>
  <c r="L21" i="14" l="1"/>
  <c r="L22" i="14" l="1"/>
  <c r="L23" i="14" l="1"/>
  <c r="L24" i="14" s="1"/>
  <c r="L26" i="14" s="1"/>
  <c r="L27" i="14" l="1"/>
  <c r="L28" i="14" s="1"/>
</calcChain>
</file>

<file path=xl/sharedStrings.xml><?xml version="1.0" encoding="utf-8"?>
<sst xmlns="http://schemas.openxmlformats.org/spreadsheetml/2006/main" count="273" uniqueCount="153">
  <si>
    <t>공 종 별 집 계 표</t>
  </si>
  <si>
    <t>품      명</t>
  </si>
  <si>
    <t>규      격</t>
  </si>
  <si>
    <t>단위</t>
  </si>
  <si>
    <t>수량</t>
  </si>
  <si>
    <t>재  료  비</t>
  </si>
  <si>
    <t>단  가</t>
  </si>
  <si>
    <t>금  액</t>
  </si>
  <si>
    <t>노  무  비</t>
  </si>
  <si>
    <t>합      계</t>
  </si>
  <si>
    <t>비  고</t>
  </si>
  <si>
    <t>공종코드</t>
  </si>
  <si>
    <t>변수</t>
  </si>
  <si>
    <t>상위공종</t>
  </si>
  <si>
    <t>공종구분</t>
  </si>
  <si>
    <t>공종레벨</t>
  </si>
  <si>
    <t>공종소계</t>
  </si>
  <si>
    <t>원가계산서 연결금액</t>
  </si>
  <si>
    <t>품목코드</t>
  </si>
  <si>
    <t>설정</t>
  </si>
  <si>
    <t>일위</t>
  </si>
  <si>
    <t>단산</t>
  </si>
  <si>
    <t>자재</t>
  </si>
  <si>
    <t>손료적용</t>
  </si>
  <si>
    <t>손료저장</t>
  </si>
  <si>
    <t>적용율</t>
  </si>
  <si>
    <t>JUK1</t>
  </si>
  <si>
    <t>JUK2</t>
  </si>
  <si>
    <t>JUK3</t>
  </si>
  <si>
    <t>JUK4</t>
  </si>
  <si>
    <t>JUK5</t>
  </si>
  <si>
    <t>JUK6</t>
  </si>
  <si>
    <t>JUK7</t>
  </si>
  <si>
    <t>JUK8</t>
  </si>
  <si>
    <t>JUK9</t>
  </si>
  <si>
    <t>JUK10</t>
  </si>
  <si>
    <t>JUK11</t>
  </si>
  <si>
    <t>JUK12</t>
  </si>
  <si>
    <t>JUK13</t>
  </si>
  <si>
    <t>JUK14</t>
  </si>
  <si>
    <t>JUK15</t>
  </si>
  <si>
    <t>JUK16</t>
  </si>
  <si>
    <t>JUK17</t>
  </si>
  <si>
    <t>JUK18</t>
  </si>
  <si>
    <t>JUK19</t>
  </si>
  <si>
    <t>JUK20</t>
  </si>
  <si>
    <t>자재구분</t>
  </si>
  <si>
    <t>공종+자재</t>
  </si>
  <si>
    <t>고유번호</t>
  </si>
  <si>
    <t/>
  </si>
  <si>
    <t>01</t>
  </si>
  <si>
    <t>0101</t>
  </si>
  <si>
    <t>010101</t>
  </si>
  <si>
    <t>335196ACCA85D110F5937A2593</t>
  </si>
  <si>
    <t>F</t>
  </si>
  <si>
    <t>T</t>
  </si>
  <si>
    <t>010102</t>
  </si>
  <si>
    <t>335196ACCA85D118CF4F728EDA</t>
  </si>
  <si>
    <t>010103</t>
  </si>
  <si>
    <t>010104</t>
  </si>
  <si>
    <t>010104335196ACCA85D110F5937A2593</t>
  </si>
  <si>
    <t>335196ACCA85E134CA778FACB2</t>
  </si>
  <si>
    <t>010104335196ACCA85E134CA778FACB2</t>
  </si>
  <si>
    <t>335196ACCA85E134CA778FACB1</t>
  </si>
  <si>
    <t>010104335196ACCA85E134CA778FACB1</t>
  </si>
  <si>
    <t>010105</t>
  </si>
  <si>
    <t>010105335196ACCA85D118CF4F728EDA</t>
  </si>
  <si>
    <t>경      비</t>
    <phoneticPr fontId="1" type="noConversion"/>
  </si>
  <si>
    <t>노  무  비</t>
    <phoneticPr fontId="1" type="noConversion"/>
  </si>
  <si>
    <t>합      계</t>
    <phoneticPr fontId="1" type="noConversion"/>
  </si>
  <si>
    <t>비 목</t>
    <phoneticPr fontId="3" type="noConversion"/>
  </si>
  <si>
    <t xml:space="preserve">구          분 </t>
    <phoneticPr fontId="3" type="noConversion"/>
  </si>
  <si>
    <t>금         액</t>
    <phoneticPr fontId="3" type="noConversion"/>
  </si>
  <si>
    <t>구     성     비</t>
    <phoneticPr fontId="3" type="noConversion"/>
  </si>
  <si>
    <t>비          고</t>
    <phoneticPr fontId="3" type="noConversion"/>
  </si>
  <si>
    <t>순  공  사  비  원  가</t>
    <phoneticPr fontId="3" type="noConversion"/>
  </si>
  <si>
    <t>재료비</t>
    <phoneticPr fontId="3" type="noConversion"/>
  </si>
  <si>
    <t>직 접 재 료 비</t>
    <phoneticPr fontId="3" type="noConversion"/>
  </si>
  <si>
    <t>간 접 재 료 비</t>
    <phoneticPr fontId="3" type="noConversion"/>
  </si>
  <si>
    <t>노무비</t>
    <phoneticPr fontId="3" type="noConversion"/>
  </si>
  <si>
    <t>직접노무비(가)</t>
    <phoneticPr fontId="3" type="noConversion"/>
  </si>
  <si>
    <t>간접노무비(나)</t>
    <phoneticPr fontId="3" type="noConversion"/>
  </si>
  <si>
    <t>경   비</t>
    <phoneticPr fontId="3" type="noConversion"/>
  </si>
  <si>
    <t>기  계  경  비</t>
    <phoneticPr fontId="3" type="noConversion"/>
  </si>
  <si>
    <t>고 용 보 험 료</t>
    <phoneticPr fontId="3" type="noConversion"/>
  </si>
  <si>
    <t>산 재 보 험 료</t>
    <phoneticPr fontId="3" type="noConversion"/>
  </si>
  <si>
    <t>안 전 관 리 비</t>
    <phoneticPr fontId="3" type="noConversion"/>
  </si>
  <si>
    <t>건 강 보 험 료</t>
    <phoneticPr fontId="3" type="noConversion"/>
  </si>
  <si>
    <t>연 금 보 험 료</t>
    <phoneticPr fontId="3" type="noConversion"/>
  </si>
  <si>
    <t>노인장기요양보험료</t>
    <phoneticPr fontId="3" type="noConversion"/>
  </si>
  <si>
    <t>기  타  경  비</t>
    <phoneticPr fontId="3" type="noConversion"/>
  </si>
  <si>
    <t>총  공  사  비</t>
    <phoneticPr fontId="3" type="noConversion"/>
  </si>
  <si>
    <t>경     비</t>
    <phoneticPr fontId="1" type="noConversion"/>
  </si>
  <si>
    <t>부 가 가 치 세</t>
    <phoneticPr fontId="3" type="noConversion"/>
  </si>
  <si>
    <t>1. 소          계</t>
    <phoneticPr fontId="3" type="noConversion"/>
  </si>
  <si>
    <t>2. 소          계</t>
    <phoneticPr fontId="3" type="noConversion"/>
  </si>
  <si>
    <t>3. 소          계</t>
    <phoneticPr fontId="3" type="noConversion"/>
  </si>
  <si>
    <t>순 공 사 원 가</t>
    <phoneticPr fontId="3" type="noConversion"/>
  </si>
  <si>
    <t>(1. 소계 + 2. 소계 + 3. 소계)</t>
    <phoneticPr fontId="1" type="noConversion"/>
  </si>
  <si>
    <t>총      원      가</t>
    <phoneticPr fontId="3" type="noConversion"/>
  </si>
  <si>
    <t>이               윤</t>
    <phoneticPr fontId="3" type="noConversion"/>
  </si>
  <si>
    <t>일 반  관 리 비</t>
    <phoneticPr fontId="3" type="noConversion"/>
  </si>
  <si>
    <t xml:space="preserve"> 공 사 내 역 서</t>
    <phoneticPr fontId="3" type="noConversion"/>
  </si>
  <si>
    <t>2015. 4 . 28</t>
    <phoneticPr fontId="1" type="noConversion"/>
  </si>
  <si>
    <t>성 균 관 대 학 교</t>
    <phoneticPr fontId="1" type="noConversion"/>
  </si>
  <si>
    <t>공사명: 캠퍼스 내 노후 배수시설 정비공사</t>
    <phoneticPr fontId="1" type="noConversion"/>
  </si>
  <si>
    <t>공  사  명</t>
    <phoneticPr fontId="1" type="noConversion"/>
  </si>
  <si>
    <t xml:space="preserve"> 합           계 </t>
    <phoneticPr fontId="1" type="noConversion"/>
  </si>
  <si>
    <t>공 종 별 내 역 서</t>
    <phoneticPr fontId="1" type="noConversion"/>
  </si>
  <si>
    <t>공 사 원 가 계 산 서</t>
    <phoneticPr fontId="1" type="noConversion"/>
  </si>
  <si>
    <t>식</t>
    <phoneticPr fontId="1" type="noConversion"/>
  </si>
  <si>
    <t>m</t>
    <phoneticPr fontId="1" type="noConversion"/>
  </si>
  <si>
    <t>[ 합           계 ]</t>
    <phoneticPr fontId="1" type="noConversion"/>
  </si>
  <si>
    <t>50억미만적용</t>
    <phoneticPr fontId="1" type="noConversion"/>
  </si>
  <si>
    <t>증빙자료제출 정산조건</t>
    <phoneticPr fontId="1" type="noConversion"/>
  </si>
  <si>
    <t>1개월이상적용</t>
    <phoneticPr fontId="1" type="noConversion"/>
  </si>
  <si>
    <t xml:space="preserve"> 직접노무비의 4.5%</t>
    <phoneticPr fontId="3" type="noConversion"/>
  </si>
  <si>
    <t xml:space="preserve"> 직접노무비의 13% 이하</t>
    <phoneticPr fontId="3" type="noConversion"/>
  </si>
  <si>
    <t xml:space="preserve"> 노무비의 3.7%</t>
    <phoneticPr fontId="3" type="noConversion"/>
  </si>
  <si>
    <t>증빙자료제출 정산조건(2천 이상, 5억미만)</t>
    <phoneticPr fontId="1" type="noConversion"/>
  </si>
  <si>
    <t>퇴직공제부금비</t>
    <phoneticPr fontId="3" type="noConversion"/>
  </si>
  <si>
    <t>직접노무비의 2.3%</t>
    <phoneticPr fontId="3" type="noConversion"/>
  </si>
  <si>
    <t>1억 이상공사 적용</t>
    <phoneticPr fontId="1" type="noConversion"/>
  </si>
  <si>
    <t xml:space="preserve"> 순공사원가의 6% 이하</t>
    <phoneticPr fontId="3" type="noConversion"/>
  </si>
  <si>
    <t xml:space="preserve"> (노무비+경비+일반관리비)의 15% 이하</t>
    <phoneticPr fontId="3" type="noConversion"/>
  </si>
  <si>
    <t xml:space="preserve"> (재료비+노무비)의 5.8%</t>
    <phoneticPr fontId="3" type="noConversion"/>
  </si>
  <si>
    <t xml:space="preserve"> 직접노무비의 3.495%</t>
    <phoneticPr fontId="3" type="noConversion"/>
  </si>
  <si>
    <t xml:space="preserve"> 건강보험료의 12.27%</t>
    <phoneticPr fontId="3" type="noConversion"/>
  </si>
  <si>
    <t xml:space="preserve"> 노무비의 1.01%</t>
    <phoneticPr fontId="3" type="noConversion"/>
  </si>
  <si>
    <t>(재료비+직접노무비)의 3.09%</t>
    <phoneticPr fontId="1" type="noConversion"/>
  </si>
  <si>
    <t>화물용 승강기</t>
    <phoneticPr fontId="1" type="noConversion"/>
  </si>
  <si>
    <t>철거 및 설치</t>
    <phoneticPr fontId="1" type="noConversion"/>
  </si>
  <si>
    <t>기존 승강기 철거 및 신규설치</t>
    <phoneticPr fontId="1" type="noConversion"/>
  </si>
  <si>
    <t>대</t>
    <phoneticPr fontId="1" type="noConversion"/>
  </si>
  <si>
    <t>대</t>
    <phoneticPr fontId="1" type="noConversion"/>
  </si>
  <si>
    <t>대</t>
    <phoneticPr fontId="1" type="noConversion"/>
  </si>
  <si>
    <t>대</t>
    <phoneticPr fontId="1" type="noConversion"/>
  </si>
  <si>
    <t>대</t>
    <phoneticPr fontId="1" type="noConversion"/>
  </si>
  <si>
    <t>대</t>
    <phoneticPr fontId="1" type="noConversion"/>
  </si>
  <si>
    <t>대</t>
    <phoneticPr fontId="1" type="noConversion"/>
  </si>
  <si>
    <t>기계실 파트</t>
    <phoneticPr fontId="1" type="noConversion"/>
  </si>
  <si>
    <t>체대 파트</t>
    <phoneticPr fontId="1" type="noConversion"/>
  </si>
  <si>
    <t>승강로 파트</t>
    <phoneticPr fontId="1" type="noConversion"/>
  </si>
  <si>
    <t>출입구 파트</t>
    <phoneticPr fontId="1" type="noConversion"/>
  </si>
  <si>
    <t>판금 파트</t>
    <phoneticPr fontId="1" type="noConversion"/>
  </si>
  <si>
    <t>제작 인건비</t>
    <phoneticPr fontId="1" type="noConversion"/>
  </si>
  <si>
    <t>개별인증비용</t>
    <phoneticPr fontId="1" type="noConversion"/>
  </si>
  <si>
    <t>RF2000</t>
    <phoneticPr fontId="1" type="noConversion"/>
  </si>
  <si>
    <t xml:space="preserve"> 공사명: 성균관대학교 1연구동 화물용 승강기 교체공사</t>
    <phoneticPr fontId="3" type="noConversion"/>
  </si>
  <si>
    <t>화물용 승강기 교체공사</t>
    <phoneticPr fontId="1" type="noConversion"/>
  </si>
  <si>
    <t>RF2000KG-4CO60-10F/11E 철거 및 신규설치</t>
    <phoneticPr fontId="1" type="noConversion"/>
  </si>
  <si>
    <t>전기전장품</t>
    <phoneticPr fontId="1" type="noConversion"/>
  </si>
  <si>
    <t>단 수 정 리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</si>
</sst>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1">
    <numFmt numFmtId="42" formatCode="_-&quot;₩&quot;* #,##0_-;\-&quot;₩&quot;* #,##0_-;_-&quot;₩&quot;* &quot;-&quot;_-;_-@_-"/>
    <numFmt numFmtId="41" formatCode="_-* #,##0_-;\-* #,##0_-;_-* &quot;-&quot;_-;_-@_-"/>
    <numFmt numFmtId="44" formatCode="_-&quot;₩&quot;* #,##0.00_-;\-&quot;₩&quot;* #,##0.00_-;_-&quot;₩&quot;* &quot;-&quot;??_-;_-@_-"/>
    <numFmt numFmtId="43" formatCode="_-* #,##0.00_-;\-* #,##0.00_-;_-* &quot;-&quot;??_-;_-@_-"/>
    <numFmt numFmtId="24" formatCode="\$#,##0_);[Red]\(\$#,##0\)"/>
    <numFmt numFmtId="176" formatCode="#,###"/>
    <numFmt numFmtId="177" formatCode="#,##0_);\(#,##0\)"/>
    <numFmt numFmtId="178" formatCode="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\$#,##0;[Red]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"/>
    <numFmt numFmtId="179" formatCode="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\$#,##0;[Red]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"/>
    <numFmt numFmtId="180" formatCode="_ * #,##0_ ;_ * \-#,##0_ ;_ * &quot;-&quot;_ ;_ @_ "/>
    <numFmt numFmtId="181" formatCode="#,##0.00;[Red]#,##0.00;&quot; &quot;"/>
    <numFmt numFmtId="182" formatCode="#,##0.0;[Red]#,##0.0;&quot; &quot;"/>
    <numFmt numFmtId="183" formatCode="0.0000%"/>
    <numFmt numFmtId="184" formatCode="#,##0&quot; 원&quot;"/>
    <numFmt numFmtId="185" formatCode="#,##0.00000"/>
    <numFmt numFmtId="186" formatCode="0.0%;[Red]\(0.0%\)"/>
    <numFmt numFmtId="187" formatCode="&quot;₩&quot;#,##0;&quot;₩&quot;&quot;₩&quot;&quot;₩&quot;&quot;₩&quot;\-#,##0"/>
    <numFmt numFmtId="188" formatCode="#."/>
    <numFmt numFmtId="189" formatCode="#,##0_ "/>
    <numFmt numFmtId="190" formatCode="_-* #,##0;\-* #,##0;_-* &quot;-&quot;;_-@"/>
    <numFmt numFmtId="191" formatCode="&quot;S&quot;\ #,##0.00;[Red]\-&quot;S&quot;\ #,##0.00"/>
    <numFmt numFmtId="192" formatCode="#,##0;&quot;-&quot;#,##0"/>
    <numFmt numFmtId="193" formatCode="#,##0.00_ "/>
    <numFmt numFmtId="194" formatCode="_ * #,##0.00_ ;_ * \-#,##0.00_ ;_ * &quot;-&quot;??_ ;_ @_ "/>
    <numFmt numFmtId="195" formatCode="_-* #,##0.00_-;&quot;₩&quot;&quot;₩&quot;\-* #,##0.00_-;_-* &quot;-&quot;??_-;_-@_-"/>
    <numFmt numFmtId="196" formatCode="&quot;₩&quot;#,##0.00;&quot;₩&quot;&quot;₩&quot;&quot;₩&quot;&quot;₩&quot;\-#,##0.00"/>
    <numFmt numFmtId="197" formatCode="_ &quot;₩&quot;* #,##0_ ;_ &quot;₩&quot;* \-#,##0_ ;_ &quot;₩&quot;* &quot;-&quot;_ ;_ @_ "/>
    <numFmt numFmtId="198" formatCode="0.000"/>
    <numFmt numFmtId="199" formatCode="&quot;×&quot;#,##0.00"/>
    <numFmt numFmtId="200" formatCode="_ &quot;₩&quot;* #,##0.00_ ;_ &quot;₩&quot;* \-#,##0.00_ ;_ &quot;₩&quot;* &quot;-&quot;??_ ;_ @_ "/>
    <numFmt numFmtId="201" formatCode="0.000%"/>
    <numFmt numFmtId="202" formatCode="0.0"/>
    <numFmt numFmtId="203" formatCode="_-* #,##0.0000_-;\-* #,##0.0000_-;_-* &quot;-&quot;??_-;_-@_-"/>
    <numFmt numFmtId="204" formatCode="&quot;(&quot;\ #,##0&quot;)&quot;"/>
    <numFmt numFmtId="205" formatCode="&quot;₩&quot;#,##0;&quot;₩&quot;&quot;₩&quot;&quot;₩&quot;&quot;₩&quot;&quot;₩&quot;&quot;₩&quot;&quot;₩&quot;&quot;₩&quot;&quot;₩&quot;&quot;₩&quot;\-&quot;₩&quot;#,##0"/>
    <numFmt numFmtId="206" formatCode="d\.mmm\.yy"/>
    <numFmt numFmtId="207" formatCode="_-* #,##0.00_-;&quot;₩&quot;&quot;₩&quot;&quot;₩&quot;&quot;₩&quot;\-* #,##0.00_-;_-* &quot;-&quot;??_-;_-@_-"/>
    <numFmt numFmtId="208" formatCode="#,##0.00\ &quot;Pts&quot;;\-#,##0.00\ &quot;Pts&quot;"/>
    <numFmt numFmtId="209" formatCode="_(&quot;$&quot;* #,##0_);_(&quot;$&quot;* \(#,##0\);_(&quot;$&quot;* &quot;-&quot;_);_(@_)"/>
    <numFmt numFmtId="210" formatCode="_-* #,##0\ _D_M_-;\-* #,##0\ _D_M_-;_-* &quot;-&quot;\ _D_M_-;_-@_-"/>
    <numFmt numFmtId="211" formatCode="_-* #,##0.00\ _D_M_-;\-* #,##0.00\ _D_M_-;_-* &quot;-&quot;??\ _D_M_-;_-@_-"/>
    <numFmt numFmtId="212" formatCode="_ * #,##0.00_ ;_ * &quot;₩&quot;&quot;₩&quot;&quot;₩&quot;&quot;₩&quot;\-#,##0.00_ ;_ * &quot;-&quot;??_ ;_ @_ "/>
    <numFmt numFmtId="213" formatCode="_-[$€-2]* #,##0.00_-;&quot;₩&quot;\!\-[$€-2]* #,##0.00_-;_-[$€-2]* &quot;-&quot;??_-"/>
    <numFmt numFmtId="214" formatCode="&quot;₩&quot;#,##0.00;[Red]&quot;₩&quot;&quot;₩&quot;&quot;₩&quot;\-#,##0.00"/>
    <numFmt numFmtId="215" formatCode="\ &quot;~~ &quot;@"/>
    <numFmt numFmtId="216" formatCode="0.00_);[Red]\(0.00\)"/>
    <numFmt numFmtId="217" formatCode="_-* #,##0\ &quot;DM&quot;_-;\-* #,##0\ &quot;DM&quot;_-;_-* &quot;-&quot;\ &quot;DM&quot;_-;_-@_-"/>
    <numFmt numFmtId="218" formatCode="_-* #,##0.00\ &quot;DM&quot;_-;\-* #,##0.00\ &quot;DM&quot;_-;_-* &quot;-&quot;??\ &quot;DM&quot;_-;_-@_-"/>
    <numFmt numFmtId="219" formatCode="#,##0.0_);[Red]\(#,##0.0\)"/>
    <numFmt numFmtId="220" formatCode="_-* #,##0.00_-;&quot;₩&quot;&quot;₩&quot;&quot;₩&quot;\-* #,##0.00_-;_-* &quot;-&quot;??_-;_-@_-"/>
    <numFmt numFmtId="221" formatCode="#,##0.0000"/>
    <numFmt numFmtId="222" formatCode="_(* #,##0_);_(* \(#,##0\);_(* &quot;-&quot;_);_(@_)"/>
    <numFmt numFmtId="223" formatCode="0.0000"/>
    <numFmt numFmtId="224" formatCode="#,##0,"/>
    <numFmt numFmtId="225" formatCode="_ * #,##0_ ;_ * &quot;₩&quot;\!\-#,##0_ ;_ * &quot;-&quot;_ ;_ @_ "/>
    <numFmt numFmtId="226" formatCode="_ &quot;₩&quot;\ * #,##0_ ;_ &quot;₩&quot;\ * \-#,##0_ ;_ &quot;₩&quot;\ * &quot;-&quot;_ ;_ @_ "/>
    <numFmt numFmtId="227" formatCode="&quot;직&quot;&quot;원&quot;\ ##\ &quot;인&quot;"/>
    <numFmt numFmtId="228" formatCode="_ &quot;₩&quot;\ * #,##0.00_ ;_ &quot;₩&quot;\ * \-#,##0.00_ ;_ &quot;₩&quot;\ * &quot;-&quot;??_ ;_ @_ "/>
    <numFmt numFmtId="229" formatCode="&quot;순&quot;&quot;공&quot;&quot;사&quot;&quot;비&quot;&quot;의&quot;\ #.##\ %"/>
    <numFmt numFmtId="230" formatCode="#,##0.000\ &quot;㎏ &quot;"/>
    <numFmt numFmtId="231" formatCode="#,##0.000\ &quot;m  &quot;"/>
    <numFmt numFmtId="232" formatCode="#,##0.000\ &quot;㎡ &quot;"/>
    <numFmt numFmtId="233" formatCode="#,##0.000\ &quot;㎥ &quot;"/>
    <numFmt numFmtId="234" formatCode="General_)"/>
    <numFmt numFmtId="235" formatCode="&quot;Fr.&quot;\ #,##0;[Red]&quot;Fr.&quot;\ \-#,##0"/>
    <numFmt numFmtId="236" formatCode="&quot;Fr.&quot;\ #,##0.00;[Red]&quot;Fr.&quot;\ \-#,##0.00"/>
    <numFmt numFmtId="237" formatCode="%#.00"/>
    <numFmt numFmtId="238" formatCode="0.0_)"/>
    <numFmt numFmtId="239" formatCode="mmm&quot;-&quot;yy"/>
    <numFmt numFmtId="240" formatCode="&quot;  &quot;@"/>
    <numFmt numFmtId="241" formatCode="#,##0;[Red]&quot;-&quot;#,##0"/>
    <numFmt numFmtId="242" formatCode="_-* #,##0_-;&quot;₩&quot;\!\-* #,##0_-;_-* &quot;-&quot;_-;_-@_-"/>
    <numFmt numFmtId="243" formatCode="#,##0\ ;[Red]&quot;-&quot;#,##0\ "/>
    <numFmt numFmtId="244" formatCode="* #,##0\ ;[Red]* &quot;-&quot;#,##0\ "/>
    <numFmt numFmtId="245" formatCode="_-* #,##0.000_-;\-* #,##0.000_-;_-* &quot;-&quot;_-;_-@_-"/>
    <numFmt numFmtId="246" formatCode="#,##0.####;[Red]&quot;-&quot;#,##0.####"/>
    <numFmt numFmtId="247" formatCode="\$#.00"/>
    <numFmt numFmtId="248" formatCode="#.00"/>
    <numFmt numFmtId="249" formatCode="#,##0."/>
    <numFmt numFmtId="250" formatCode="\$#."/>
    <numFmt numFmtId="251" formatCode="_-* #,##0_-;\-* #,##0_-;_-* &quot;-&quot;??_-;_-@_-"/>
    <numFmt numFmtId="252" formatCode="&quot;?#,##0.00;\-&quot;&quot;?&quot;#,##0.00"/>
    <numFmt numFmtId="253" formatCode="&quot;$&quot;#,##0.00_);\(&quot;$&quot;#,##0.00\)"/>
    <numFmt numFmtId="254" formatCode="#,##0.00&quot; F&quot;_);[Red]\(#,##0.00&quot; F&quot;\)"/>
    <numFmt numFmtId="255" formatCode="_-* #,##0.0_-;\-* #,##0.0_-;_-* &quot;-&quot;??_-;_-@_-"/>
    <numFmt numFmtId="256" formatCode="#,##0;[Red]#,##0"/>
    <numFmt numFmtId="257" formatCode="_-&quot;S&quot;\ * #,##0.00_-;\-&quot;S&quot;\ * #,##0.00_-;_-&quot;S&quot;\ * &quot;-&quot;??_-;_-@_-"/>
    <numFmt numFmtId="258" formatCode="#,##0;[Red]\(#,##0\)"/>
    <numFmt numFmtId="259" formatCode="#,##0.0;[Red]\(#,##0.0\)"/>
    <numFmt numFmtId="260" formatCode="#,##0,&quot;₩&quot;\!\+000"/>
    <numFmt numFmtId="261" formatCode="_-&quot;₩&quot;* #,##0.00_-;&quot;₩&quot;&quot;₩&quot;&quot;₩&quot;&quot;₩&quot;\-&quot;₩&quot;* #,##0.00_-;_-&quot;₩&quot;* &quot;-&quot;??_-;_-@_-"/>
    <numFmt numFmtId="262" formatCode="m\o\n\th\ d\,\ yyyy"/>
    <numFmt numFmtId="263" formatCode="\$#,##0\ ;\(\$#,##0\)"/>
    <numFmt numFmtId="264" formatCode="#,##0\ &quot;DM&quot;;\-#,##0\ &quot;DM&quot;"/>
    <numFmt numFmtId="265" formatCode="#,##0.00\ &quot;DM&quot;;\-#,##0.00\ &quot;DM&quot;"/>
    <numFmt numFmtId="266" formatCode="dd/mm/yy\ \ \ \ hh:mm"/>
    <numFmt numFmtId="267" formatCode="hh:mm&quot;  &quot;"/>
    <numFmt numFmtId="268" formatCode="#&quot; &quot;##&quot; &quot;##&quot; &quot;##0\ \I\N\R;[Red]\-#&quot; &quot;#,#&quot; &quot;##,&quot; &quot;###,##0\ \I\N\R"/>
    <numFmt numFmtId="269" formatCode="#,##0.0&quot;&quot;"/>
    <numFmt numFmtId="270" formatCode="#,##0.0?&quot;&quot;;\-#,##0.0?&quot;&quot;"/>
    <numFmt numFmtId="271" formatCode="#,##0&quot;&quot;;[Red]\-#,##0&quot;&quot;"/>
    <numFmt numFmtId="272" formatCode="0\ &quot;% &quot;;[Red]\-\ 0\ &quot;%&quot;\ "/>
    <numFmt numFmtId="273" formatCode="#,###&quot; RS&quot;;\-#,###&quot; RS&quot;"/>
    <numFmt numFmtId="274" formatCode="_-&quot;₩&quot;* #,##0.00_-;&quot;₩&quot;&quot;₩&quot;&quot;₩&quot;\-&quot;₩&quot;* #,##0.00_-;_-&quot;₩&quot;* &quot;-&quot;??_-;_-@_-"/>
    <numFmt numFmtId="275" formatCode="&quot;₩&quot;#,##0;&quot;₩&quot;&quot;₩&quot;&quot;₩&quot;&quot;₩&quot;&quot;₩&quot;\-#,##0"/>
    <numFmt numFmtId="276" formatCode="&quot;₩&quot;#,##0;[Red]&quot;₩&quot;&quot;₩&quot;&quot;₩&quot;&quot;₩&quot;&quot;₩&quot;\-#,##0"/>
    <numFmt numFmtId="277" formatCode="&quot;₩&quot;#,##0.00;&quot;₩&quot;&quot;₩&quot;&quot;₩&quot;&quot;₩&quot;&quot;₩&quot;\-#,##0.00"/>
    <numFmt numFmtId="278" formatCode="&quot;$&quot;#,##0_);[Red]\(&quot;$&quot;#,##0\)"/>
    <numFmt numFmtId="279" formatCode="#,##0.00;&quot;-&quot;#,##0.00"/>
    <numFmt numFmtId="280" formatCode="&quot;도급대비&quot;0.00%"/>
    <numFmt numFmtId="281" formatCode="_-&quot;$&quot;* #,##0.00_-;\-&quot;$&quot;* #,##0.00_-;_-&quot;$&quot;* &quot;-&quot;??_-;_-@_-"/>
    <numFmt numFmtId="282" formatCode="_-&quot;$&quot;* #,##0_-;\-&quot;$&quot;* #,##0_-;_-&quot;$&quot;* &quot;-&quot;_-;_-@_-"/>
    <numFmt numFmtId="283" formatCode="[&lt;=9999999]###\-####;\(0###\)\ ###\-####"/>
    <numFmt numFmtId="284" formatCode="0%\ "/>
    <numFmt numFmtId="285" formatCode="_(&quot;$&quot;* #,##0.00_);_(&quot;$&quot;* \(#,##0.00\);_(&quot;$&quot;* &quot;-&quot;??_);_(@_)"/>
    <numFmt numFmtId="286" formatCode="&quot;$&quot;#,##0.00_);[Red]\(&quot;$&quot;#,##0.00\)"/>
    <numFmt numFmtId="287" formatCode="General&quot;명&quot;"/>
    <numFmt numFmtId="288" formatCode="&quot;$&quot;#,##0.0000_);\(&quot;$&quot;#,##0.0000\)"/>
    <numFmt numFmtId="289" formatCode="&quot;₩&quot;\ #,##0.00;[Red]&quot;₩&quot;\ \-#,##0.00"/>
    <numFmt numFmtId="290" formatCode="#,##0.0_);\(#,##0.0\)"/>
    <numFmt numFmtId="291" formatCode="&quot;$&quot;#,##0;\-&quot;$&quot;#,##0"/>
    <numFmt numFmtId="292" formatCode="_ &quot;₩&quot;* #,##0.00_ ;_ &quot;₩&quot;* &quot;₩&quot;&quot;₩&quot;&quot;₩&quot;&quot;₩&quot;&quot;₩&quot;\-#,##0.00_ ;_ &quot;₩&quot;* &quot;-&quot;??_ ;_ @_ "/>
    <numFmt numFmtId="293" formatCode="#,##0_);[Red]\(#,##0\)"/>
    <numFmt numFmtId="294" formatCode="[Red]#,##0"/>
    <numFmt numFmtId="295" formatCode="&quot;,&quot;###0"/>
    <numFmt numFmtId="296" formatCode="&quot;~&quot;#0"/>
    <numFmt numFmtId="297" formatCode="[&lt;=999999]&quot;,&quot;##\-####;\(0###\)\ ##\-####"/>
    <numFmt numFmtId="298" formatCode="[&lt;=9999999]&quot;,&quot;###\-####;\(0###\)\ ###\-####"/>
    <numFmt numFmtId="299" formatCode="[&lt;=999999]##\-####;\(0###\)\ ##\-####"/>
    <numFmt numFmtId="300" formatCode="[&lt;=99999999]####\-####;\(0###\)\ ####\-####"/>
    <numFmt numFmtId="301" formatCode="_ &quot;₩&quot;* #,##0.00_ ;_ &quot;₩&quot;* &quot;₩&quot;&quot;₩&quot;&quot;₩&quot;&quot;₩&quot;&quot;₩&quot;&quot;₩&quot;\-#,##0.00_ ;_ &quot;₩&quot;* &quot;-&quot;??_ ;_ @_ "/>
  </numFmts>
  <fonts count="173">
    <font>
      <sz val="11"/>
      <color theme="1"/>
      <name val="맑은 고딕"/>
      <family val="3"/>
      <charset val="129"/>
      <scheme val="minor"/>
    </font>
    <font>
      <sz val="8"/>
      <name val="맑은 고딕"/>
      <family val="3"/>
      <charset val="129"/>
    </font>
    <font>
      <sz val="11"/>
      <name val="돋움"/>
      <family val="3"/>
      <charset val="129"/>
    </font>
    <font>
      <sz val="8"/>
      <name val="돋움"/>
      <family val="3"/>
      <charset val="129"/>
    </font>
    <font>
      <sz val="10"/>
      <name val="돋움체"/>
      <family val="3"/>
      <charset val="129"/>
    </font>
    <font>
      <b/>
      <sz val="11"/>
      <name val="돋움"/>
      <family val="3"/>
      <charset val="129"/>
    </font>
    <font>
      <sz val="11"/>
      <name val="돋움체"/>
      <family val="3"/>
      <charset val="129"/>
    </font>
    <font>
      <sz val="9"/>
      <name val="돋움체"/>
      <family val="3"/>
      <charset val="129"/>
    </font>
    <font>
      <sz val="10"/>
      <name val="MS Sans Serif"/>
      <family val="2"/>
    </font>
    <font>
      <b/>
      <sz val="22"/>
      <name val="바탕체"/>
      <family val="1"/>
      <charset val="129"/>
    </font>
    <font>
      <sz val="12"/>
      <name val="굴림체"/>
      <family val="3"/>
      <charset val="129"/>
    </font>
    <font>
      <i/>
      <sz val="12"/>
      <name val="굴림체"/>
      <family val="3"/>
      <charset val="129"/>
    </font>
    <font>
      <sz val="12"/>
      <name val="바탕체"/>
      <family val="1"/>
      <charset val="129"/>
    </font>
    <font>
      <sz val="12"/>
      <name val="¹????¼"/>
      <family val="1"/>
      <charset val="129"/>
    </font>
    <font>
      <sz val="12"/>
      <name val="System"/>
      <family val="2"/>
      <charset val="129"/>
    </font>
    <font>
      <sz val="10"/>
      <name val="±¼¸²?¼"/>
      <family val="3"/>
      <charset val="129"/>
    </font>
    <font>
      <sz val="10"/>
      <name val="Arial"/>
      <family val="2"/>
    </font>
    <font>
      <sz val="10"/>
      <name val="Helv"/>
      <family val="2"/>
    </font>
    <font>
      <sz val="10"/>
      <name val="굴림체"/>
      <family val="3"/>
      <charset val="129"/>
    </font>
    <font>
      <sz val="12"/>
      <name val="Times New Roman"/>
      <family val="1"/>
    </font>
    <font>
      <sz val="12"/>
      <name val="돋움"/>
      <family val="3"/>
      <charset val="129"/>
    </font>
    <font>
      <sz val="11"/>
      <name val="굴림체"/>
      <family val="3"/>
      <charset val="129"/>
    </font>
    <font>
      <b/>
      <sz val="1"/>
      <color indexed="8"/>
      <name val="Courier"/>
      <family val="3"/>
    </font>
    <font>
      <sz val="10"/>
      <name val="태-물방울B"/>
      <family val="1"/>
      <charset val="129"/>
    </font>
    <font>
      <sz val="1"/>
      <color indexed="8"/>
      <name val="Courier"/>
      <family val="3"/>
    </font>
    <font>
      <i/>
      <sz val="10"/>
      <name val="바탕체"/>
      <family val="1"/>
      <charset val="129"/>
    </font>
    <font>
      <u/>
      <sz val="8.25"/>
      <color indexed="36"/>
      <name val="돋움"/>
      <family val="3"/>
      <charset val="129"/>
    </font>
    <font>
      <sz val="1"/>
      <color indexed="0"/>
      <name val="Courier"/>
      <family val="3"/>
    </font>
    <font>
      <sz val="9"/>
      <name val="MS Sans Serif"/>
      <family val="2"/>
    </font>
    <font>
      <sz val="10"/>
      <color indexed="10"/>
      <name val="돋움체"/>
      <family val="3"/>
      <charset val="129"/>
    </font>
    <font>
      <sz val="10"/>
      <name val="바탕"/>
      <family val="1"/>
      <charset val="129"/>
    </font>
    <font>
      <b/>
      <sz val="10"/>
      <name val="바탕체"/>
      <family val="1"/>
      <charset val="129"/>
    </font>
    <font>
      <b/>
      <sz val="18"/>
      <name val="바탕체"/>
      <family val="1"/>
      <charset val="129"/>
    </font>
    <font>
      <b/>
      <sz val="12"/>
      <name val="바탕체"/>
      <family val="1"/>
      <charset val="129"/>
    </font>
    <font>
      <sz val="10"/>
      <name val="돋움"/>
      <family val="3"/>
      <charset val="129"/>
    </font>
    <font>
      <sz val="11"/>
      <name val="바탕체"/>
      <family val="1"/>
      <charset val="129"/>
    </font>
    <font>
      <sz val="10"/>
      <name val="명조"/>
      <family val="3"/>
      <charset val="129"/>
    </font>
    <font>
      <sz val="10"/>
      <name val="궁서(English)"/>
      <family val="3"/>
      <charset val="129"/>
    </font>
    <font>
      <sz val="12"/>
      <name val="견고딕"/>
      <family val="1"/>
      <charset val="129"/>
    </font>
    <font>
      <sz val="16"/>
      <name val="굴림체"/>
      <family val="3"/>
      <charset val="129"/>
    </font>
    <font>
      <u/>
      <sz val="9"/>
      <color indexed="36"/>
      <name val="Helv"/>
      <family val="2"/>
    </font>
    <font>
      <sz val="12"/>
      <name val="ⓒoUAAA¨u"/>
      <family val="1"/>
      <charset val="129"/>
    </font>
    <font>
      <sz val="12"/>
      <name val="©öUAAA¨ù"/>
      <family val="1"/>
      <charset val="129"/>
    </font>
    <font>
      <sz val="11"/>
      <name val="￥i￠￢￠?o"/>
      <family val="3"/>
      <charset val="129"/>
    </font>
    <font>
      <sz val="11"/>
      <name val="¡¾¨u￠￢ⓒ÷A¨u"/>
      <family val="3"/>
      <charset val="129"/>
    </font>
    <font>
      <sz val="12"/>
      <name val="¡¾¨ù¢¬©÷A¨ù"/>
      <family val="3"/>
      <charset val="129"/>
    </font>
    <font>
      <sz val="12"/>
      <name val="¡§IoUAAA￠R¡×u"/>
      <family val="3"/>
      <charset val="129"/>
    </font>
    <font>
      <sz val="12"/>
      <name val="¹ÙÅÁÃ¼"/>
      <family val="3"/>
      <charset val="129"/>
    </font>
    <font>
      <sz val="12"/>
      <name val="¹UAAA¼"/>
      <family val="1"/>
      <charset val="129"/>
    </font>
    <font>
      <sz val="11"/>
      <name val="±¼¸²Ã¼"/>
      <family val="3"/>
      <charset val="129"/>
    </font>
    <font>
      <sz val="11"/>
      <name val="µ¸¿ò"/>
      <family val="3"/>
      <charset val="129"/>
    </font>
    <font>
      <sz val="11"/>
      <name val="μ¸¿o"/>
      <family val="3"/>
      <charset val="129"/>
    </font>
    <font>
      <sz val="8"/>
      <name val="©öUAAA¨ù"/>
      <family val="1"/>
      <charset val="129"/>
    </font>
    <font>
      <sz val="12"/>
      <name val="¥ì¢¬¢¯oA¨ù"/>
      <family val="3"/>
      <charset val="129"/>
    </font>
    <font>
      <sz val="10"/>
      <name val="¡¾¨ù¢¬©÷A¨ù"/>
      <family val="3"/>
      <charset val="129"/>
    </font>
    <font>
      <sz val="10"/>
      <name val="©öUAAA¨ù"/>
      <family val="1"/>
      <charset val="129"/>
    </font>
    <font>
      <sz val="12"/>
      <name val="μ¸¿oA¼"/>
      <family val="1"/>
      <charset val="129"/>
    </font>
    <font>
      <b/>
      <sz val="10"/>
      <name val="Helv"/>
      <family val="2"/>
    </font>
    <font>
      <u/>
      <sz val="10"/>
      <color indexed="12"/>
      <name val="Arial"/>
      <family val="2"/>
    </font>
    <font>
      <sz val="10"/>
      <color indexed="24"/>
      <name val="Arial"/>
      <family val="2"/>
    </font>
    <font>
      <sz val="10"/>
      <name val="MS Serif"/>
      <family val="1"/>
    </font>
    <font>
      <sz val="10"/>
      <color indexed="16"/>
      <name val="MS Serif"/>
      <family val="1"/>
    </font>
    <font>
      <sz val="12"/>
      <color indexed="24"/>
      <name val="Arial"/>
      <family val="2"/>
    </font>
    <font>
      <sz val="8"/>
      <name val="Arial"/>
      <family val="2"/>
    </font>
    <font>
      <b/>
      <sz val="12"/>
      <name val="Helv"/>
      <family val="2"/>
    </font>
    <font>
      <b/>
      <sz val="12"/>
      <name val="Arial"/>
      <family val="2"/>
    </font>
    <font>
      <b/>
      <sz val="18"/>
      <color indexed="24"/>
      <name val="Arial"/>
      <family val="2"/>
    </font>
    <font>
      <b/>
      <sz val="12"/>
      <color indexed="24"/>
      <name val="Arial"/>
      <family val="2"/>
    </font>
    <font>
      <sz val="10"/>
      <name val="Univers (WN)"/>
      <family val="2"/>
    </font>
    <font>
      <b/>
      <sz val="11"/>
      <name val="Helv"/>
      <family val="2"/>
    </font>
    <font>
      <sz val="7"/>
      <name val="Small Fonts"/>
      <family val="2"/>
    </font>
    <font>
      <b/>
      <sz val="12"/>
      <name val="Book Antiqua"/>
      <family val="1"/>
    </font>
    <font>
      <sz val="8"/>
      <name val="Helv"/>
      <family val="2"/>
    </font>
    <font>
      <i/>
      <sz val="10"/>
      <color indexed="8"/>
      <name val="궁서체"/>
      <family val="1"/>
      <charset val="129"/>
    </font>
    <font>
      <b/>
      <sz val="8"/>
      <name val="Times New Roman"/>
      <family val="1"/>
    </font>
    <font>
      <b/>
      <i/>
      <sz val="14"/>
      <name val="Arial"/>
      <family val="2"/>
    </font>
    <font>
      <b/>
      <sz val="8"/>
      <color indexed="8"/>
      <name val="Helv"/>
      <family val="2"/>
    </font>
    <font>
      <sz val="18"/>
      <color indexed="12"/>
      <name val="MS Sans Serif"/>
      <family val="2"/>
    </font>
    <font>
      <b/>
      <u/>
      <sz val="13"/>
      <name val="굴림체"/>
      <family val="3"/>
      <charset val="129"/>
    </font>
    <font>
      <b/>
      <sz val="14"/>
      <name val="Arial"/>
      <family val="2"/>
    </font>
    <font>
      <sz val="8"/>
      <name val="바탕체"/>
      <family val="1"/>
      <charset val="129"/>
    </font>
    <font>
      <u/>
      <sz val="10"/>
      <color indexed="36"/>
      <name val="Arial"/>
      <family val="2"/>
    </font>
    <font>
      <u/>
      <sz val="9"/>
      <color indexed="12"/>
      <name val="Helv"/>
      <family val="2"/>
    </font>
    <font>
      <sz val="11"/>
      <color theme="1"/>
      <name val="맑은 고딕"/>
      <family val="3"/>
      <charset val="129"/>
      <scheme val="minor"/>
    </font>
    <font>
      <sz val="12"/>
      <name val="돋움체"/>
      <family val="3"/>
      <charset val="129"/>
    </font>
    <font>
      <sz val="10"/>
      <name val="바탕체"/>
      <family val="1"/>
      <charset val="129"/>
    </font>
    <font>
      <sz val="10"/>
      <color indexed="12"/>
      <name val="굴림체"/>
      <family val="3"/>
      <charset val="129"/>
    </font>
    <font>
      <sz val="12"/>
      <name val="견명조"/>
      <family val="1"/>
      <charset val="129"/>
    </font>
    <font>
      <sz val="12"/>
      <name val="¹UAAA¼"/>
      <family val="3"/>
      <charset val="129"/>
    </font>
    <font>
      <sz val="12"/>
      <name val="¹ÙÅÁÃ¼"/>
      <family val="1"/>
      <charset val="129"/>
    </font>
    <font>
      <sz val="12"/>
      <name val="¹ÙÅÁÃ¼"/>
      <family val="1"/>
    </font>
    <font>
      <sz val="12"/>
      <name val="μ¸¿oA¼"/>
      <family val="3"/>
      <charset val="129"/>
    </font>
    <font>
      <b/>
      <i/>
      <sz val="12"/>
      <name val="Times New Roman"/>
      <family val="1"/>
    </font>
    <font>
      <sz val="12"/>
      <name val="Helv"/>
      <family val="2"/>
    </font>
    <font>
      <b/>
      <i/>
      <sz val="9"/>
      <name val="Times New Roman"/>
      <family val="1"/>
    </font>
    <font>
      <b/>
      <sz val="24"/>
      <name val="Arial"/>
      <family val="2"/>
    </font>
    <font>
      <sz val="12"/>
      <name val="명조"/>
      <family val="3"/>
      <charset val="129"/>
    </font>
    <font>
      <sz val="8"/>
      <name val="굴림체"/>
      <family val="3"/>
      <charset val="129"/>
    </font>
    <font>
      <sz val="14"/>
      <name val="뼥?ⓒ"/>
      <family val="3"/>
      <charset val="129"/>
    </font>
    <font>
      <sz val="18"/>
      <name val="돋움체"/>
      <family val="3"/>
      <charset val="129"/>
    </font>
    <font>
      <b/>
      <sz val="16"/>
      <name val="돋움체"/>
      <family val="3"/>
      <charset val="129"/>
    </font>
    <font>
      <sz val="10"/>
      <name val="굴림"/>
      <family val="3"/>
      <charset val="129"/>
    </font>
    <font>
      <sz val="10"/>
      <name val="궁서체"/>
      <family val="1"/>
      <charset val="129"/>
    </font>
    <font>
      <b/>
      <u/>
      <sz val="16"/>
      <name val="굴림체"/>
      <family val="3"/>
      <charset val="129"/>
    </font>
    <font>
      <sz val="8"/>
      <name val="맑은 고딕"/>
      <family val="3"/>
      <charset val="129"/>
      <scheme val="minor"/>
    </font>
    <font>
      <sz val="11"/>
      <name val="굴림"/>
      <family val="3"/>
      <charset val="129"/>
    </font>
    <font>
      <b/>
      <sz val="22"/>
      <name val="굴림"/>
      <family val="3"/>
      <charset val="129"/>
    </font>
    <font>
      <sz val="12"/>
      <name val="굴림"/>
      <family val="3"/>
      <charset val="129"/>
    </font>
    <font>
      <b/>
      <sz val="12"/>
      <name val="굴림"/>
      <family val="3"/>
      <charset val="129"/>
    </font>
    <font>
      <sz val="16"/>
      <color indexed="8"/>
      <name val="굴림"/>
      <family val="3"/>
      <charset val="129"/>
    </font>
    <font>
      <b/>
      <sz val="16"/>
      <color indexed="8"/>
      <name val="굴림"/>
      <family val="3"/>
      <charset val="129"/>
    </font>
    <font>
      <sz val="11"/>
      <color theme="1"/>
      <name val="굴림"/>
      <family val="3"/>
      <charset val="129"/>
    </font>
    <font>
      <b/>
      <sz val="14"/>
      <color indexed="8"/>
      <name val="굴림"/>
      <family val="3"/>
      <charset val="129"/>
    </font>
    <font>
      <b/>
      <sz val="12"/>
      <color indexed="8"/>
      <name val="굴림"/>
      <family val="3"/>
      <charset val="129"/>
    </font>
    <font>
      <sz val="14"/>
      <color indexed="8"/>
      <name val="굴림"/>
      <family val="3"/>
      <charset val="129"/>
    </font>
    <font>
      <sz val="14"/>
      <color theme="1"/>
      <name val="굴림"/>
      <family val="3"/>
      <charset val="129"/>
    </font>
    <font>
      <sz val="12"/>
      <color theme="1"/>
      <name val="굴림"/>
      <family val="3"/>
      <charset val="129"/>
    </font>
    <font>
      <sz val="13"/>
      <color theme="1"/>
      <name val="굴림"/>
      <family val="3"/>
      <charset val="129"/>
    </font>
    <font>
      <b/>
      <sz val="24"/>
      <name val="굴림"/>
      <family val="3"/>
      <charset val="129"/>
    </font>
    <font>
      <b/>
      <sz val="40"/>
      <name val="굴림"/>
      <family val="3"/>
      <charset val="129"/>
    </font>
    <font>
      <sz val="9"/>
      <name val="바탕체"/>
      <family val="1"/>
      <charset val="129"/>
    </font>
    <font>
      <b/>
      <sz val="12"/>
      <color indexed="16"/>
      <name val="±¼¸²A¼"/>
      <family val="1"/>
      <charset val="129"/>
    </font>
    <font>
      <sz val="11"/>
      <color indexed="8"/>
      <name val="맑은 고딕"/>
      <family val="3"/>
      <charset val="129"/>
    </font>
    <font>
      <sz val="11"/>
      <color indexed="9"/>
      <name val="맑은 고딕"/>
      <family val="3"/>
      <charset val="129"/>
    </font>
    <font>
      <sz val="11"/>
      <color indexed="10"/>
      <name val="맑은 고딕"/>
      <family val="3"/>
      <charset val="129"/>
    </font>
    <font>
      <b/>
      <sz val="11"/>
      <color indexed="52"/>
      <name val="맑은 고딕"/>
      <family val="3"/>
      <charset val="129"/>
    </font>
    <font>
      <sz val="9.5"/>
      <name val="돋움"/>
      <family val="3"/>
      <charset val="129"/>
    </font>
    <font>
      <sz val="11"/>
      <color indexed="20"/>
      <name val="맑은 고딕"/>
      <family val="3"/>
      <charset val="129"/>
    </font>
    <font>
      <sz val="11"/>
      <color indexed="60"/>
      <name val="맑은 고딕"/>
      <family val="3"/>
      <charset val="129"/>
    </font>
    <font>
      <i/>
      <sz val="11"/>
      <color indexed="23"/>
      <name val="맑은 고딕"/>
      <family val="3"/>
      <charset val="129"/>
    </font>
    <font>
      <b/>
      <sz val="11"/>
      <color indexed="9"/>
      <name val="맑은 고딕"/>
      <family val="3"/>
      <charset val="129"/>
    </font>
    <font>
      <b/>
      <sz val="12"/>
      <color indexed="16"/>
      <name val="굴림체"/>
      <family val="3"/>
      <charset val="129"/>
    </font>
    <font>
      <sz val="11"/>
      <color indexed="52"/>
      <name val="맑은 고딕"/>
      <family val="3"/>
      <charset val="129"/>
    </font>
    <font>
      <b/>
      <sz val="11"/>
      <color indexed="8"/>
      <name val="맑은 고딕"/>
      <family val="3"/>
      <charset val="129"/>
    </font>
    <font>
      <sz val="11"/>
      <color indexed="62"/>
      <name val="맑은 고딕"/>
      <family val="3"/>
      <charset val="129"/>
    </font>
    <font>
      <b/>
      <sz val="15"/>
      <color indexed="56"/>
      <name val="맑은 고딕"/>
      <family val="3"/>
      <charset val="129"/>
    </font>
    <font>
      <b/>
      <sz val="13"/>
      <color indexed="56"/>
      <name val="맑은 고딕"/>
      <family val="3"/>
      <charset val="129"/>
    </font>
    <font>
      <b/>
      <sz val="11"/>
      <color indexed="56"/>
      <name val="맑은 고딕"/>
      <family val="3"/>
      <charset val="129"/>
    </font>
    <font>
      <sz val="11"/>
      <color indexed="17"/>
      <name val="맑은 고딕"/>
      <family val="3"/>
      <charset val="129"/>
    </font>
    <font>
      <b/>
      <sz val="11"/>
      <color indexed="63"/>
      <name val="맑은 고딕"/>
      <family val="3"/>
      <charset val="129"/>
    </font>
    <font>
      <sz val="10"/>
      <color indexed="8"/>
      <name val="Arial"/>
      <family val="2"/>
    </font>
    <font>
      <sz val="9"/>
      <color indexed="8"/>
      <name val="Arial"/>
      <family val="2"/>
    </font>
    <font>
      <sz val="9"/>
      <name val="Arial"/>
      <family val="2"/>
    </font>
    <font>
      <u/>
      <sz val="8"/>
      <color indexed="12"/>
      <name val="Times New Roman"/>
      <family val="1"/>
    </font>
    <font>
      <b/>
      <sz val="8"/>
      <color indexed="8"/>
      <name val="Arial"/>
      <family val="2"/>
    </font>
    <font>
      <sz val="10"/>
      <color indexed="8"/>
      <name val="MS Sans Serif"/>
      <family val="2"/>
    </font>
    <font>
      <b/>
      <sz val="9"/>
      <name val="Arial"/>
      <family val="2"/>
    </font>
    <font>
      <b/>
      <sz val="9"/>
      <color indexed="8"/>
      <name val="Arial"/>
      <family val="2"/>
    </font>
    <font>
      <b/>
      <sz val="12"/>
      <name val="Helvetica"/>
      <family val="2"/>
    </font>
    <font>
      <b/>
      <sz val="10"/>
      <name val="Helvetica"/>
      <family val="2"/>
    </font>
    <font>
      <b/>
      <sz val="30"/>
      <name val="굴림"/>
      <family val="3"/>
      <charset val="129"/>
    </font>
    <font>
      <b/>
      <sz val="18"/>
      <name val="굴림"/>
      <family val="3"/>
      <charset val="129"/>
    </font>
    <font>
      <i/>
      <sz val="12"/>
      <name val="바탕체"/>
      <family val="1"/>
      <charset val="129"/>
    </font>
    <font>
      <sz val="10"/>
      <name val="Courier New"/>
      <family val="3"/>
    </font>
    <font>
      <sz val="9"/>
      <name val="굴림체"/>
      <family val="3"/>
      <charset val="129"/>
    </font>
    <font>
      <sz val="12"/>
      <name val="Arial"/>
      <family val="2"/>
    </font>
    <font>
      <sz val="10"/>
      <name val="Geneva"/>
      <family val="2"/>
    </font>
    <font>
      <sz val="8"/>
      <name val="Times New Roman"/>
      <family val="1"/>
    </font>
    <font>
      <sz val="11"/>
      <name val="µ¸¿òÃ¼"/>
      <family val="3"/>
      <charset val="129"/>
    </font>
    <font>
      <sz val="11"/>
      <name val="¹UAAA¼"/>
      <family val="1"/>
      <charset val="129"/>
    </font>
    <font>
      <sz val="12"/>
      <name val="±¼¸²A¼"/>
      <family val="3"/>
      <charset val="129"/>
    </font>
    <font>
      <sz val="10"/>
      <name val="±¼¸²Ã¼"/>
      <family val="3"/>
      <charset val="129"/>
    </font>
    <font>
      <sz val="10"/>
      <name val="±¼¸²A¼"/>
      <family val="3"/>
      <charset val="129"/>
    </font>
    <font>
      <sz val="10"/>
      <name val="Courier"/>
      <family val="3"/>
    </font>
    <font>
      <u/>
      <sz val="10"/>
      <color indexed="14"/>
      <name val="MS Sans Serif"/>
      <family val="2"/>
    </font>
    <font>
      <sz val="12"/>
      <color indexed="9"/>
      <name val="Helv"/>
      <family val="2"/>
    </font>
    <font>
      <sz val="12"/>
      <name val="宋体"/>
      <family val="3"/>
      <charset val="129"/>
    </font>
    <font>
      <sz val="10"/>
      <name val="Tms Rmn"/>
      <family val="1"/>
    </font>
    <font>
      <sz val="12"/>
      <name val="궁서체"/>
      <family val="1"/>
      <charset val="129"/>
    </font>
    <font>
      <sz val="18"/>
      <name val="궁서체"/>
      <family val="1"/>
      <charset val="129"/>
    </font>
    <font>
      <b/>
      <sz val="18"/>
      <name val="굴림체"/>
      <family val="3"/>
      <charset val="129"/>
    </font>
    <font>
      <b/>
      <sz val="18"/>
      <color indexed="8"/>
      <name val="굴림"/>
      <family val="3"/>
      <charset val="129"/>
    </font>
    <font>
      <b/>
      <sz val="36"/>
      <color indexed="8"/>
      <name val="굴림"/>
      <family val="3"/>
      <charset val="129"/>
    </font>
  </fonts>
  <fills count="3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13"/>
        <bgColor indexed="8"/>
      </patternFill>
    </fill>
    <fill>
      <patternFill patternType="gray125">
        <fgColor indexed="22"/>
        <bgColor indexed="9"/>
      </patternFill>
    </fill>
    <fill>
      <patternFill patternType="lightGray">
        <fgColor indexed="15"/>
        <bgColor indexed="9"/>
      </patternFill>
    </fill>
    <fill>
      <patternFill patternType="mediumGray">
        <fgColor indexed="22"/>
        <bgColor indexed="9"/>
      </patternFill>
    </fill>
    <fill>
      <patternFill patternType="solid">
        <fgColor indexed="22"/>
        <bgColor indexed="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55"/>
      </patternFill>
    </fill>
    <fill>
      <patternFill patternType="solid">
        <fgColor rgb="FFA7EF83"/>
        <bgColor indexed="64"/>
      </patternFill>
    </fill>
    <fill>
      <patternFill patternType="solid">
        <fgColor indexed="22"/>
        <bgColor indexed="22"/>
      </patternFill>
    </fill>
    <fill>
      <patternFill patternType="solid">
        <fgColor indexed="15"/>
      </patternFill>
    </fill>
    <fill>
      <patternFill patternType="solid">
        <fgColor indexed="12"/>
      </patternFill>
    </fill>
    <fill>
      <patternFill patternType="solid">
        <fgColor rgb="FFFFFF00"/>
        <bgColor indexed="64"/>
      </patternFill>
    </fill>
  </fills>
  <borders count="8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medium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double">
        <color indexed="8"/>
      </left>
      <right style="double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double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double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double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4970">
    <xf numFmtId="0" fontId="0" fillId="0" borderId="0">
      <alignment vertical="center"/>
    </xf>
    <xf numFmtId="0" fontId="8" fillId="0" borderId="1">
      <alignment horizontal="center"/>
    </xf>
    <xf numFmtId="0" fontId="9" fillId="0" borderId="0">
      <alignment vertical="center"/>
    </xf>
    <xf numFmtId="24" fontId="8" fillId="0" borderId="0" applyFont="0" applyFill="0" applyBorder="0" applyAlignment="0" applyProtection="0"/>
    <xf numFmtId="178" fontId="8" fillId="0" borderId="0" applyNumberFormat="0" applyFont="0" applyFill="0" applyBorder="0" applyAlignment="0" applyProtection="0"/>
    <xf numFmtId="179" fontId="8" fillId="0" borderId="0" applyNumberFormat="0" applyFont="0" applyFill="0" applyBorder="0" applyAlignment="0" applyProtection="0"/>
    <xf numFmtId="178" fontId="8" fillId="0" borderId="0" applyNumberFormat="0" applyFont="0" applyFill="0" applyBorder="0" applyAlignment="0" applyProtection="0"/>
    <xf numFmtId="179" fontId="8" fillId="0" borderId="0" applyNumberFormat="0" applyFont="0" applyFill="0" applyBorder="0" applyAlignment="0" applyProtection="0"/>
    <xf numFmtId="0" fontId="10" fillId="0" borderId="0">
      <alignment vertical="center"/>
    </xf>
    <xf numFmtId="0" fontId="11" fillId="0" borderId="0">
      <alignment vertical="center"/>
    </xf>
    <xf numFmtId="0" fontId="10" fillId="0" borderId="0">
      <alignment vertical="center"/>
    </xf>
    <xf numFmtId="0" fontId="12" fillId="0" borderId="0"/>
    <xf numFmtId="0" fontId="12" fillId="0" borderId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4" fillId="0" borderId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6" fillId="0" borderId="0"/>
    <xf numFmtId="0" fontId="16" fillId="0" borderId="0"/>
    <xf numFmtId="0" fontId="17" fillId="0" borderId="0"/>
    <xf numFmtId="0" fontId="17" fillId="0" borderId="0"/>
    <xf numFmtId="0" fontId="16" fillId="0" borderId="0"/>
    <xf numFmtId="0" fontId="17" fillId="0" borderId="0"/>
    <xf numFmtId="0" fontId="18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17" fillId="0" borderId="0"/>
    <xf numFmtId="0" fontId="16" fillId="0" borderId="0"/>
    <xf numFmtId="0" fontId="18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17" fillId="0" borderId="0"/>
    <xf numFmtId="0" fontId="16" fillId="0" borderId="0"/>
    <xf numFmtId="0" fontId="17" fillId="0" borderId="0"/>
    <xf numFmtId="0" fontId="17" fillId="0" borderId="0"/>
    <xf numFmtId="0" fontId="16" fillId="0" borderId="0"/>
    <xf numFmtId="0" fontId="16" fillId="0" borderId="0"/>
    <xf numFmtId="0" fontId="18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16" fillId="0" borderId="0"/>
    <xf numFmtId="0" fontId="18" fillId="0" borderId="0" applyFont="0" applyFill="0" applyBorder="0" applyAlignment="0" applyProtection="0"/>
    <xf numFmtId="0" fontId="17" fillId="0" borderId="0"/>
    <xf numFmtId="0" fontId="17" fillId="0" borderId="0"/>
    <xf numFmtId="0" fontId="17" fillId="0" borderId="0"/>
    <xf numFmtId="0" fontId="17" fillId="0" borderId="0"/>
    <xf numFmtId="0" fontId="18" fillId="0" borderId="0" applyFont="0" applyFill="0" applyBorder="0" applyAlignment="0" applyProtection="0"/>
    <xf numFmtId="0" fontId="17" fillId="0" borderId="0"/>
    <xf numFmtId="0" fontId="17" fillId="0" borderId="0"/>
    <xf numFmtId="0" fontId="17" fillId="0" borderId="0"/>
    <xf numFmtId="0" fontId="18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18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8" fillId="0" borderId="0"/>
    <xf numFmtId="0" fontId="16" fillId="0" borderId="0"/>
    <xf numFmtId="0" fontId="18" fillId="0" borderId="0" applyFont="0" applyFill="0" applyBorder="0" applyAlignment="0" applyProtection="0"/>
    <xf numFmtId="0" fontId="19" fillId="0" borderId="0"/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0" fillId="0" borderId="0">
      <alignment vertical="center"/>
    </xf>
    <xf numFmtId="0" fontId="10" fillId="0" borderId="0">
      <alignment vertical="center"/>
    </xf>
    <xf numFmtId="0" fontId="19" fillId="0" borderId="0"/>
    <xf numFmtId="180" fontId="7" fillId="0" borderId="2" applyBorder="0">
      <alignment vertical="center"/>
    </xf>
    <xf numFmtId="181" fontId="7" fillId="0" borderId="0">
      <alignment vertical="center"/>
    </xf>
    <xf numFmtId="182" fontId="20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5" fontId="21" fillId="0" borderId="0">
      <alignment vertical="center"/>
    </xf>
    <xf numFmtId="184" fontId="2" fillId="0" borderId="0">
      <alignment vertical="center"/>
    </xf>
    <xf numFmtId="185" fontId="21" fillId="0" borderId="0">
      <alignment vertical="center"/>
    </xf>
    <xf numFmtId="186" fontId="2" fillId="0" borderId="0">
      <alignment vertical="center"/>
    </xf>
    <xf numFmtId="184" fontId="2" fillId="0" borderId="0">
      <alignment vertical="center"/>
    </xf>
    <xf numFmtId="185" fontId="21" fillId="0" borderId="0">
      <alignment vertical="center"/>
    </xf>
    <xf numFmtId="185" fontId="21" fillId="0" borderId="0">
      <alignment vertical="center"/>
    </xf>
    <xf numFmtId="186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4" fontId="2" fillId="0" borderId="0">
      <alignment vertical="center"/>
    </xf>
    <xf numFmtId="181" fontId="4" fillId="0" borderId="0">
      <alignment vertical="center"/>
    </xf>
    <xf numFmtId="0" fontId="4" fillId="0" borderId="0">
      <alignment vertical="center"/>
    </xf>
    <xf numFmtId="181" fontId="4" fillId="0" borderId="0">
      <alignment vertical="center"/>
    </xf>
    <xf numFmtId="181" fontId="4" fillId="0" borderId="3">
      <alignment vertical="center"/>
    </xf>
    <xf numFmtId="9" fontId="12" fillId="0" borderId="0">
      <protection locked="0"/>
    </xf>
    <xf numFmtId="181" fontId="7" fillId="0" borderId="3">
      <alignment vertical="center"/>
    </xf>
    <xf numFmtId="187" fontId="12" fillId="0" borderId="0">
      <protection locked="0"/>
    </xf>
    <xf numFmtId="0" fontId="22" fillId="0" borderId="0">
      <protection locked="0"/>
    </xf>
    <xf numFmtId="0" fontId="22" fillId="0" borderId="0">
      <protection locked="0"/>
    </xf>
    <xf numFmtId="49" fontId="23" fillId="0" borderId="4">
      <alignment horizontal="center" vertical="center" wrapText="1"/>
    </xf>
    <xf numFmtId="0" fontId="4" fillId="0" borderId="0">
      <alignment vertical="center"/>
    </xf>
    <xf numFmtId="38" fontId="21" fillId="0" borderId="0"/>
    <xf numFmtId="0" fontId="24" fillId="0" borderId="0">
      <protection locked="0"/>
    </xf>
    <xf numFmtId="3" fontId="8" fillId="0" borderId="5">
      <alignment horizontal="center"/>
    </xf>
    <xf numFmtId="0" fontId="5" fillId="0" borderId="6">
      <alignment vertical="center"/>
    </xf>
    <xf numFmtId="0" fontId="24" fillId="0" borderId="0">
      <protection locked="0"/>
    </xf>
    <xf numFmtId="49" fontId="25" fillId="0" borderId="4">
      <alignment horizontal="center" vertical="center" wrapText="1"/>
    </xf>
    <xf numFmtId="0" fontId="26" fillId="0" borderId="0" applyNumberFormat="0" applyFill="0" applyBorder="0" applyAlignment="0" applyProtection="0">
      <alignment vertical="top"/>
      <protection locked="0"/>
    </xf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5" fillId="0" borderId="7" applyNumberFormat="0" applyFont="0" applyFill="0" applyAlignment="0" applyProtection="0">
      <alignment horizontal="center" vertical="center"/>
    </xf>
    <xf numFmtId="10" fontId="7" fillId="0" borderId="0">
      <alignment vertical="center"/>
    </xf>
    <xf numFmtId="0" fontId="27" fillId="0" borderId="0">
      <protection locked="0"/>
    </xf>
    <xf numFmtId="0" fontId="27" fillId="0" borderId="0">
      <protection locked="0"/>
    </xf>
    <xf numFmtId="0" fontId="27" fillId="0" borderId="0">
      <protection locked="0"/>
    </xf>
    <xf numFmtId="0" fontId="27" fillId="0" borderId="0">
      <protection locked="0"/>
    </xf>
    <xf numFmtId="0" fontId="27" fillId="0" borderId="0">
      <protection locked="0"/>
    </xf>
    <xf numFmtId="188" fontId="27" fillId="0" borderId="0">
      <protection locked="0"/>
    </xf>
    <xf numFmtId="188" fontId="27" fillId="0" borderId="0">
      <protection locked="0"/>
    </xf>
    <xf numFmtId="188" fontId="27" fillId="0" borderId="0">
      <protection locked="0"/>
    </xf>
    <xf numFmtId="188" fontId="27" fillId="0" borderId="0">
      <protection locked="0"/>
    </xf>
    <xf numFmtId="188" fontId="27" fillId="0" borderId="0">
      <protection locked="0"/>
    </xf>
    <xf numFmtId="188" fontId="27" fillId="0" borderId="0">
      <protection locked="0"/>
    </xf>
    <xf numFmtId="188" fontId="27" fillId="0" borderId="0">
      <protection locked="0"/>
    </xf>
    <xf numFmtId="188" fontId="27" fillId="0" borderId="0">
      <protection locked="0"/>
    </xf>
    <xf numFmtId="188" fontId="27" fillId="0" borderId="0">
      <protection locked="0"/>
    </xf>
    <xf numFmtId="188" fontId="27" fillId="0" borderId="0">
      <protection locked="0"/>
    </xf>
    <xf numFmtId="9" fontId="21" fillId="2" borderId="0" applyFill="0" applyBorder="0" applyProtection="0">
      <alignment horizontal="right"/>
    </xf>
    <xf numFmtId="10" fontId="21" fillId="0" borderId="0" applyFill="0" applyBorder="0" applyProtection="0">
      <alignment horizontal="right"/>
    </xf>
    <xf numFmtId="0" fontId="28" fillId="0" borderId="8" applyFont="0" applyFill="0" applyAlignment="0" applyProtection="0">
      <alignment horizontal="center" vertical="center"/>
    </xf>
    <xf numFmtId="0" fontId="12" fillId="0" borderId="0"/>
    <xf numFmtId="180" fontId="29" fillId="0" borderId="9">
      <alignment vertical="center"/>
    </xf>
    <xf numFmtId="189" fontId="30" fillId="0" borderId="10">
      <alignment vertical="center"/>
    </xf>
    <xf numFmtId="3" fontId="4" fillId="0" borderId="7"/>
    <xf numFmtId="0" fontId="4" fillId="0" borderId="7"/>
    <xf numFmtId="3" fontId="4" fillId="0" borderId="11"/>
    <xf numFmtId="3" fontId="4" fillId="0" borderId="12"/>
    <xf numFmtId="0" fontId="31" fillId="0" borderId="7"/>
    <xf numFmtId="0" fontId="32" fillId="0" borderId="0">
      <alignment horizontal="center"/>
    </xf>
    <xf numFmtId="0" fontId="33" fillId="0" borderId="13">
      <alignment horizontal="center"/>
    </xf>
    <xf numFmtId="190" fontId="7" fillId="0" borderId="0">
      <alignment vertical="center"/>
    </xf>
    <xf numFmtId="180" fontId="34" fillId="0" borderId="9">
      <alignment vertical="center"/>
    </xf>
    <xf numFmtId="191" fontId="12" fillId="0" borderId="0">
      <alignment vertical="center"/>
    </xf>
    <xf numFmtId="41" fontId="2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18" fillId="0" borderId="0"/>
    <xf numFmtId="0" fontId="36" fillId="0" borderId="14"/>
    <xf numFmtId="192" fontId="37" fillId="0" borderId="0" applyFont="0" applyFill="0" applyBorder="0" applyAlignment="0" applyProtection="0"/>
    <xf numFmtId="0" fontId="38" fillId="0" borderId="0">
      <alignment horizontal="center" vertical="center"/>
    </xf>
    <xf numFmtId="0" fontId="35" fillId="0" borderId="0" applyNumberFormat="0" applyBorder="0" applyAlignment="0">
      <alignment horizontal="centerContinuous" vertical="center"/>
    </xf>
    <xf numFmtId="4" fontId="24" fillId="0" borderId="0">
      <protection locked="0"/>
    </xf>
    <xf numFmtId="0" fontId="12" fillId="0" borderId="0">
      <protection locked="0"/>
    </xf>
    <xf numFmtId="0" fontId="39" fillId="0" borderId="0"/>
    <xf numFmtId="0" fontId="12" fillId="0" borderId="0"/>
    <xf numFmtId="188" fontId="27" fillId="0" borderId="0">
      <protection locked="0"/>
    </xf>
    <xf numFmtId="0" fontId="27" fillId="0" borderId="0">
      <protection locked="0"/>
    </xf>
    <xf numFmtId="0" fontId="27" fillId="0" borderId="0">
      <protection locked="0"/>
    </xf>
    <xf numFmtId="0" fontId="27" fillId="0" borderId="0">
      <protection locked="0"/>
    </xf>
    <xf numFmtId="0" fontId="27" fillId="0" borderId="0">
      <protection locked="0"/>
    </xf>
    <xf numFmtId="0" fontId="27" fillId="0" borderId="0">
      <protection locked="0"/>
    </xf>
    <xf numFmtId="188" fontId="27" fillId="0" borderId="0">
      <protection locked="0"/>
    </xf>
    <xf numFmtId="188" fontId="27" fillId="0" borderId="0">
      <protection locked="0"/>
    </xf>
    <xf numFmtId="188" fontId="27" fillId="0" borderId="0">
      <protection locked="0"/>
    </xf>
    <xf numFmtId="188" fontId="27" fillId="0" borderId="0">
      <protection locked="0"/>
    </xf>
    <xf numFmtId="188" fontId="27" fillId="0" borderId="0">
      <protection locked="0"/>
    </xf>
    <xf numFmtId="180" fontId="12" fillId="0" borderId="7">
      <alignment horizontal="center" vertical="center"/>
    </xf>
    <xf numFmtId="188" fontId="27" fillId="0" borderId="0">
      <protection locked="0"/>
    </xf>
    <xf numFmtId="180" fontId="12" fillId="0" borderId="0" applyNumberFormat="0" applyFont="0" applyFill="0" applyBorder="0" applyProtection="0">
      <alignment vertical="center"/>
    </xf>
    <xf numFmtId="193" fontId="21" fillId="2" borderId="0" applyFill="0" applyBorder="0" applyProtection="0">
      <alignment horizontal="right"/>
    </xf>
    <xf numFmtId="190" fontId="6" fillId="0" borderId="0" applyFont="0" applyFill="0" applyBorder="0" applyAlignment="0" applyProtection="0"/>
    <xf numFmtId="0" fontId="10" fillId="0" borderId="0"/>
    <xf numFmtId="0" fontId="12" fillId="0" borderId="0" applyFont="0" applyFill="0" applyBorder="0" applyAlignment="0" applyProtection="0"/>
    <xf numFmtId="0" fontId="18" fillId="0" borderId="0" applyFont="0" applyFill="0" applyBorder="0" applyAlignment="0" applyProtection="0"/>
    <xf numFmtId="194" fontId="2" fillId="0" borderId="0" applyFont="0" applyFill="0" applyBorder="0" applyAlignment="0" applyProtection="0"/>
    <xf numFmtId="194" fontId="2" fillId="0" borderId="0" applyFont="0" applyFill="0" applyBorder="0" applyAlignment="0" applyProtection="0"/>
    <xf numFmtId="180" fontId="12" fillId="0" borderId="0" applyFont="0" applyFill="0" applyBorder="0" applyAlignment="0" applyProtection="0"/>
    <xf numFmtId="188" fontId="27" fillId="0" borderId="0">
      <protection locked="0"/>
    </xf>
    <xf numFmtId="0" fontId="27" fillId="0" borderId="0">
      <protection locked="0"/>
    </xf>
    <xf numFmtId="0" fontId="27" fillId="0" borderId="0">
      <protection locked="0"/>
    </xf>
    <xf numFmtId="0" fontId="27" fillId="0" borderId="0">
      <protection locked="0"/>
    </xf>
    <xf numFmtId="0" fontId="27" fillId="0" borderId="0">
      <protection locked="0"/>
    </xf>
    <xf numFmtId="0" fontId="27" fillId="0" borderId="0">
      <protection locked="0"/>
    </xf>
    <xf numFmtId="188" fontId="27" fillId="0" borderId="0">
      <protection locked="0"/>
    </xf>
    <xf numFmtId="188" fontId="27" fillId="0" borderId="0">
      <protection locked="0"/>
    </xf>
    <xf numFmtId="188" fontId="27" fillId="0" borderId="0">
      <protection locked="0"/>
    </xf>
    <xf numFmtId="188" fontId="27" fillId="0" borderId="0">
      <protection locked="0"/>
    </xf>
    <xf numFmtId="188" fontId="27" fillId="0" borderId="0">
      <protection locked="0"/>
    </xf>
    <xf numFmtId="0" fontId="12" fillId="0" borderId="0" applyFont="0" applyFill="0" applyBorder="0" applyAlignment="0" applyProtection="0"/>
    <xf numFmtId="195" fontId="12" fillId="0" borderId="0">
      <protection locked="0"/>
    </xf>
    <xf numFmtId="188" fontId="27" fillId="0" borderId="0">
      <protection locked="0"/>
    </xf>
    <xf numFmtId="0" fontId="27" fillId="0" borderId="0">
      <protection locked="0"/>
    </xf>
    <xf numFmtId="0" fontId="27" fillId="0" borderId="0">
      <protection locked="0"/>
    </xf>
    <xf numFmtId="0" fontId="27" fillId="0" borderId="0">
      <protection locked="0"/>
    </xf>
    <xf numFmtId="0" fontId="27" fillId="0" borderId="0">
      <protection locked="0"/>
    </xf>
    <xf numFmtId="0" fontId="27" fillId="0" borderId="0">
      <protection locked="0"/>
    </xf>
    <xf numFmtId="188" fontId="27" fillId="0" borderId="0">
      <protection locked="0"/>
    </xf>
    <xf numFmtId="188" fontId="27" fillId="0" borderId="0">
      <protection locked="0"/>
    </xf>
    <xf numFmtId="188" fontId="27" fillId="0" borderId="0">
      <protection locked="0"/>
    </xf>
    <xf numFmtId="188" fontId="27" fillId="0" borderId="0">
      <protection locked="0"/>
    </xf>
    <xf numFmtId="0" fontId="40" fillId="0" borderId="0" applyNumberFormat="0" applyFill="0" applyBorder="0" applyAlignment="0" applyProtection="0">
      <alignment vertical="top"/>
      <protection locked="0"/>
    </xf>
    <xf numFmtId="0" fontId="2" fillId="0" borderId="0">
      <alignment vertical="center"/>
    </xf>
    <xf numFmtId="0" fontId="83" fillId="0" borderId="0">
      <alignment vertical="center"/>
    </xf>
    <xf numFmtId="0" fontId="2" fillId="0" borderId="0"/>
    <xf numFmtId="0" fontId="2" fillId="0" borderId="0"/>
    <xf numFmtId="0" fontId="2" fillId="0" borderId="0"/>
    <xf numFmtId="0" fontId="18" fillId="0" borderId="0"/>
    <xf numFmtId="0" fontId="4" fillId="0" borderId="0">
      <alignment vertical="center"/>
    </xf>
    <xf numFmtId="0" fontId="18" fillId="0" borderId="0" applyProtection="0"/>
    <xf numFmtId="0" fontId="24" fillId="0" borderId="15">
      <protection locked="0"/>
    </xf>
    <xf numFmtId="0" fontId="12" fillId="0" borderId="0">
      <protection locked="0"/>
    </xf>
    <xf numFmtId="196" fontId="12" fillId="0" borderId="0">
      <protection locked="0"/>
    </xf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3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42" fillId="0" borderId="0" applyFont="0" applyFill="0" applyBorder="0" applyAlignment="0" applyProtection="0"/>
    <xf numFmtId="41" fontId="44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3" fillId="0" borderId="0" applyFont="0" applyFill="0" applyBorder="0" applyAlignment="0" applyProtection="0"/>
    <xf numFmtId="0" fontId="45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42" fillId="0" borderId="0" applyFont="0" applyFill="0" applyBorder="0" applyAlignment="0" applyProtection="0"/>
    <xf numFmtId="43" fontId="44" fillId="0" borderId="0" applyFont="0" applyFill="0" applyBorder="0" applyAlignment="0" applyProtection="0"/>
    <xf numFmtId="0" fontId="46" fillId="0" borderId="0" applyFont="0" applyFill="0" applyBorder="0" applyAlignment="0" applyProtection="0"/>
    <xf numFmtId="0" fontId="46" fillId="0" borderId="0" applyFont="0" applyFill="0" applyBorder="0" applyAlignment="0" applyProtection="0"/>
    <xf numFmtId="197" fontId="47" fillId="0" borderId="0" applyFont="0" applyFill="0" applyBorder="0" applyAlignment="0" applyProtection="0"/>
    <xf numFmtId="198" fontId="48" fillId="0" borderId="0" applyFont="0" applyFill="0" applyBorder="0" applyAlignment="0" applyProtection="0"/>
    <xf numFmtId="0" fontId="48" fillId="0" borderId="0" applyFont="0" applyFill="0" applyBorder="0" applyAlignment="0" applyProtection="0"/>
    <xf numFmtId="42" fontId="49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48" fillId="0" borderId="0" applyFont="0" applyFill="0" applyBorder="0" applyAlignment="0" applyProtection="0"/>
    <xf numFmtId="0" fontId="47" fillId="0" borderId="0" applyFont="0" applyFill="0" applyBorder="0" applyAlignment="0" applyProtection="0"/>
    <xf numFmtId="0" fontId="48" fillId="0" borderId="0" applyFont="0" applyFill="0" applyBorder="0" applyAlignment="0" applyProtection="0"/>
    <xf numFmtId="199" fontId="2" fillId="0" borderId="0" applyFont="0" applyFill="0" applyBorder="0" applyAlignment="0" applyProtection="0"/>
    <xf numFmtId="200" fontId="47" fillId="0" borderId="0" applyFont="0" applyFill="0" applyBorder="0" applyAlignment="0" applyProtection="0"/>
    <xf numFmtId="201" fontId="48" fillId="0" borderId="0" applyFont="0" applyFill="0" applyBorder="0" applyAlignment="0" applyProtection="0"/>
    <xf numFmtId="0" fontId="48" fillId="0" borderId="0" applyFont="0" applyFill="0" applyBorder="0" applyAlignment="0" applyProtection="0"/>
    <xf numFmtId="44" fontId="49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48" fillId="0" borderId="0" applyFont="0" applyFill="0" applyBorder="0" applyAlignment="0" applyProtection="0"/>
    <xf numFmtId="0" fontId="47" fillId="0" borderId="0" applyFont="0" applyFill="0" applyBorder="0" applyAlignment="0" applyProtection="0"/>
    <xf numFmtId="0" fontId="48" fillId="0" borderId="0" applyFont="0" applyFill="0" applyBorder="0" applyAlignment="0" applyProtection="0"/>
    <xf numFmtId="200" fontId="50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6" fillId="0" borderId="0" applyFont="0" applyFill="0" applyBorder="0" applyAlignment="0" applyProtection="0"/>
    <xf numFmtId="0" fontId="46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8" fillId="0" borderId="0"/>
    <xf numFmtId="180" fontId="47" fillId="0" borderId="0" applyFont="0" applyFill="0" applyBorder="0" applyAlignment="0" applyProtection="0"/>
    <xf numFmtId="0" fontId="48" fillId="0" borderId="0" applyFont="0" applyFill="0" applyBorder="0" applyAlignment="0" applyProtection="0"/>
    <xf numFmtId="41" fontId="49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48" fillId="0" borderId="0" applyFont="0" applyFill="0" applyBorder="0" applyAlignment="0" applyProtection="0"/>
    <xf numFmtId="0" fontId="47" fillId="0" borderId="0" applyFont="0" applyFill="0" applyBorder="0" applyAlignment="0" applyProtection="0"/>
    <xf numFmtId="0" fontId="2" fillId="0" borderId="0" applyFont="0" applyFill="0" applyBorder="0" applyAlignment="0" applyProtection="0"/>
    <xf numFmtId="202" fontId="2" fillId="0" borderId="0" applyFont="0" applyFill="0" applyBorder="0" applyAlignment="0" applyProtection="0"/>
    <xf numFmtId="203" fontId="2" fillId="0" borderId="0" applyFont="0" applyFill="0" applyBorder="0" applyAlignment="0" applyProtection="0"/>
    <xf numFmtId="202" fontId="2" fillId="0" borderId="0" applyFont="0" applyFill="0" applyBorder="0" applyAlignment="0" applyProtection="0"/>
    <xf numFmtId="204" fontId="10" fillId="0" borderId="0" applyFont="0" applyFill="0" applyBorder="0" applyAlignment="0" applyProtection="0"/>
    <xf numFmtId="0" fontId="50" fillId="0" borderId="0" applyFont="0" applyFill="0" applyBorder="0" applyAlignment="0" applyProtection="0"/>
    <xf numFmtId="203" fontId="2" fillId="0" borderId="0" applyFont="0" applyFill="0" applyBorder="0" applyAlignment="0" applyProtection="0"/>
    <xf numFmtId="202" fontId="2" fillId="0" borderId="0" applyFont="0" applyFill="0" applyBorder="0" applyAlignment="0" applyProtection="0"/>
    <xf numFmtId="194" fontId="47" fillId="0" borderId="0" applyFont="0" applyFill="0" applyBorder="0" applyAlignment="0" applyProtection="0"/>
    <xf numFmtId="0" fontId="48" fillId="0" borderId="0" applyFont="0" applyFill="0" applyBorder="0" applyAlignment="0" applyProtection="0"/>
    <xf numFmtId="43" fontId="49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48" fillId="0" borderId="0" applyFont="0" applyFill="0" applyBorder="0" applyAlignment="0" applyProtection="0"/>
    <xf numFmtId="0" fontId="50" fillId="0" borderId="0" applyFont="0" applyFill="0" applyBorder="0" applyAlignment="0" applyProtection="0"/>
    <xf numFmtId="0" fontId="18" fillId="0" borderId="0" applyFont="0" applyFill="0" applyBorder="0" applyAlignment="0" applyProtection="0"/>
    <xf numFmtId="194" fontId="50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14" fillId="0" borderId="0"/>
    <xf numFmtId="0" fontId="52" fillId="0" borderId="0"/>
    <xf numFmtId="0" fontId="41" fillId="0" borderId="0"/>
    <xf numFmtId="0" fontId="53" fillId="0" borderId="0"/>
    <xf numFmtId="0" fontId="41" fillId="0" borderId="0"/>
    <xf numFmtId="0" fontId="42" fillId="0" borderId="0"/>
    <xf numFmtId="0" fontId="41" fillId="0" borderId="0"/>
    <xf numFmtId="0" fontId="42" fillId="0" borderId="0"/>
    <xf numFmtId="0" fontId="2" fillId="0" borderId="0"/>
    <xf numFmtId="0" fontId="54" fillId="0" borderId="0"/>
    <xf numFmtId="0" fontId="43" fillId="0" borderId="0"/>
    <xf numFmtId="0" fontId="42" fillId="0" borderId="0"/>
    <xf numFmtId="0" fontId="41" fillId="0" borderId="0"/>
    <xf numFmtId="0" fontId="55" fillId="0" borderId="0"/>
    <xf numFmtId="0" fontId="2" fillId="0" borderId="0"/>
    <xf numFmtId="0" fontId="47" fillId="0" borderId="0"/>
    <xf numFmtId="0" fontId="48" fillId="0" borderId="0"/>
    <xf numFmtId="0" fontId="14" fillId="0" borderId="0"/>
    <xf numFmtId="0" fontId="14" fillId="0" borderId="0"/>
    <xf numFmtId="0" fontId="56" fillId="0" borderId="0"/>
    <xf numFmtId="0" fontId="47" fillId="0" borderId="0"/>
    <xf numFmtId="0" fontId="47" fillId="0" borderId="0"/>
    <xf numFmtId="0" fontId="48" fillId="0" borderId="0"/>
    <xf numFmtId="0" fontId="47" fillId="0" borderId="0"/>
    <xf numFmtId="0" fontId="2" fillId="0" borderId="0" applyFill="0" applyBorder="0" applyAlignment="0"/>
    <xf numFmtId="0" fontId="57" fillId="0" borderId="0"/>
    <xf numFmtId="0" fontId="58" fillId="0" borderId="0" applyNumberFormat="0" applyFill="0" applyBorder="0" applyAlignment="0" applyProtection="0">
      <alignment vertical="top"/>
      <protection locked="0"/>
    </xf>
    <xf numFmtId="205" fontId="12" fillId="0" borderId="0" applyFont="0" applyFill="0" applyBorder="0" applyAlignment="0" applyProtection="0"/>
    <xf numFmtId="206" fontId="2" fillId="0" borderId="0">
      <protection locked="0"/>
    </xf>
    <xf numFmtId="38" fontId="16" fillId="0" borderId="0" applyFont="0" applyFill="0" applyBorder="0" applyAlignment="0" applyProtection="0"/>
    <xf numFmtId="207" fontId="2" fillId="0" borderId="0"/>
    <xf numFmtId="0" fontId="16" fillId="0" borderId="0" applyFont="0" applyFill="0" applyBorder="0" applyAlignment="0" applyProtection="0"/>
    <xf numFmtId="3" fontId="59" fillId="0" borderId="0" applyFont="0" applyFill="0" applyBorder="0" applyAlignment="0" applyProtection="0"/>
    <xf numFmtId="0" fontId="60" fillId="0" borderId="0" applyNumberFormat="0" applyAlignment="0">
      <alignment horizontal="left"/>
    </xf>
    <xf numFmtId="0" fontId="18" fillId="0" borderId="0" applyFont="0" applyFill="0" applyBorder="0" applyAlignment="0" applyProtection="0"/>
    <xf numFmtId="206" fontId="2" fillId="0" borderId="0">
      <protection locked="0"/>
    </xf>
    <xf numFmtId="0" fontId="16" fillId="0" borderId="0" applyFont="0" applyFill="0" applyBorder="0" applyAlignment="0" applyProtection="0"/>
    <xf numFmtId="0" fontId="18" fillId="0" borderId="0" applyFont="0" applyFill="0" applyBorder="0" applyAlignment="0" applyProtection="0"/>
    <xf numFmtId="208" fontId="2" fillId="0" borderId="0" applyFont="0" applyFill="0" applyBorder="0" applyAlignment="0" applyProtection="0"/>
    <xf numFmtId="209" fontId="16" fillId="0" borderId="0"/>
    <xf numFmtId="0" fontId="59" fillId="0" borderId="0" applyFont="0" applyFill="0" applyBorder="0" applyAlignment="0" applyProtection="0"/>
    <xf numFmtId="212" fontId="2" fillId="0" borderId="0"/>
    <xf numFmtId="0" fontId="61" fillId="0" borderId="0" applyNumberFormat="0" applyAlignment="0">
      <alignment horizontal="left"/>
    </xf>
    <xf numFmtId="213" fontId="4" fillId="0" borderId="0" applyFont="0" applyFill="0" applyBorder="0" applyAlignment="0" applyProtection="0"/>
    <xf numFmtId="0" fontId="62" fillId="0" borderId="0" applyNumberFormat="0" applyFont="0" applyFill="0" applyBorder="0" applyAlignment="0" applyProtection="0"/>
    <xf numFmtId="0" fontId="62" fillId="0" borderId="0" applyNumberFormat="0" applyFont="0" applyFill="0" applyBorder="0" applyAlignment="0" applyProtection="0"/>
    <xf numFmtId="0" fontId="62" fillId="0" borderId="0" applyNumberFormat="0" applyFont="0" applyFill="0" applyBorder="0" applyAlignment="0" applyProtection="0"/>
    <xf numFmtId="0" fontId="62" fillId="0" borderId="0" applyNumberFormat="0" applyFont="0" applyFill="0" applyBorder="0" applyAlignment="0" applyProtection="0"/>
    <xf numFmtId="0" fontId="62" fillId="0" borderId="0" applyNumberFormat="0" applyFont="0" applyFill="0" applyBorder="0" applyAlignment="0" applyProtection="0"/>
    <xf numFmtId="0" fontId="62" fillId="0" borderId="0" applyNumberFormat="0" applyFont="0" applyFill="0" applyBorder="0" applyAlignment="0" applyProtection="0"/>
    <xf numFmtId="0" fontId="62" fillId="0" borderId="0" applyNumberFormat="0" applyFont="0" applyFill="0" applyBorder="0" applyAlignment="0" applyProtection="0"/>
    <xf numFmtId="2" fontId="59" fillId="0" borderId="0" applyFont="0" applyFill="0" applyBorder="0" applyAlignment="0" applyProtection="0"/>
    <xf numFmtId="38" fontId="63" fillId="3" borderId="0" applyNumberFormat="0" applyBorder="0" applyAlignment="0" applyProtection="0"/>
    <xf numFmtId="0" fontId="64" fillId="0" borderId="0">
      <alignment horizontal="left"/>
    </xf>
    <xf numFmtId="0" fontId="65" fillId="0" borderId="16" applyNumberFormat="0" applyAlignment="0" applyProtection="0">
      <alignment horizontal="left" vertical="center"/>
    </xf>
    <xf numFmtId="0" fontId="65" fillId="0" borderId="17">
      <alignment horizontal="left" vertical="center"/>
    </xf>
    <xf numFmtId="0" fontId="66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206" fontId="2" fillId="0" borderId="0">
      <protection locked="0"/>
    </xf>
    <xf numFmtId="206" fontId="2" fillId="0" borderId="0">
      <protection locked="0"/>
    </xf>
    <xf numFmtId="0" fontId="68" fillId="0" borderId="0" applyNumberFormat="0" applyFill="0" applyBorder="0" applyAlignment="0" applyProtection="0"/>
    <xf numFmtId="0" fontId="58" fillId="0" borderId="0" applyNumberFormat="0" applyFill="0" applyBorder="0" applyAlignment="0" applyProtection="0">
      <alignment vertical="top"/>
      <protection locked="0"/>
    </xf>
    <xf numFmtId="10" fontId="63" fillId="4" borderId="7" applyNumberFormat="0" applyBorder="0" applyAlignment="0" applyProtection="0"/>
    <xf numFmtId="0" fontId="69" fillId="0" borderId="18"/>
    <xf numFmtId="37" fontId="70" fillId="0" borderId="0"/>
    <xf numFmtId="0" fontId="12" fillId="0" borderId="0"/>
    <xf numFmtId="214" fontId="2" fillId="0" borderId="0"/>
    <xf numFmtId="0" fontId="16" fillId="0" borderId="0"/>
    <xf numFmtId="194" fontId="4" fillId="0" borderId="0">
      <alignment vertical="center"/>
    </xf>
    <xf numFmtId="206" fontId="2" fillId="0" borderId="0">
      <protection locked="0"/>
    </xf>
    <xf numFmtId="10" fontId="16" fillId="0" borderId="0" applyFont="0" applyFill="0" applyBorder="0" applyAlignment="0" applyProtection="0"/>
    <xf numFmtId="0" fontId="71" fillId="3" borderId="0" applyNumberFormat="0">
      <alignment vertical="center"/>
    </xf>
    <xf numFmtId="30" fontId="72" fillId="0" borderId="0" applyNumberFormat="0" applyFill="0" applyBorder="0" applyAlignment="0" applyProtection="0">
      <alignment horizontal="left"/>
    </xf>
    <xf numFmtId="215" fontId="73" fillId="0" borderId="4">
      <alignment vertical="center" wrapText="1"/>
    </xf>
    <xf numFmtId="216" fontId="4" fillId="0" borderId="0">
      <alignment vertical="center"/>
    </xf>
    <xf numFmtId="216" fontId="4" fillId="0" borderId="0">
      <alignment vertical="distributed"/>
    </xf>
    <xf numFmtId="0" fontId="8" fillId="0" borderId="0"/>
    <xf numFmtId="0" fontId="74" fillId="0" borderId="0">
      <alignment horizontal="center" vertical="center"/>
    </xf>
    <xf numFmtId="0" fontId="75" fillId="0" borderId="0"/>
    <xf numFmtId="0" fontId="69" fillId="0" borderId="0"/>
    <xf numFmtId="40" fontId="76" fillId="0" borderId="0" applyBorder="0">
      <alignment horizontal="right"/>
    </xf>
    <xf numFmtId="0" fontId="77" fillId="3" borderId="0">
      <alignment horizontal="centerContinuous"/>
    </xf>
    <xf numFmtId="0" fontId="78" fillId="0" borderId="0" applyFill="0" applyBorder="0" applyProtection="0">
      <alignment horizontal="centerContinuous" vertical="center"/>
    </xf>
    <xf numFmtId="0" fontId="10" fillId="2" borderId="0" applyFill="0" applyBorder="0" applyProtection="0">
      <alignment horizontal="center" vertical="center"/>
    </xf>
    <xf numFmtId="0" fontId="79" fillId="0" borderId="0"/>
    <xf numFmtId="0" fontId="59" fillId="0" borderId="15" applyNumberFormat="0" applyFont="0" applyFill="0" applyAlignment="0" applyProtection="0"/>
    <xf numFmtId="0" fontId="80" fillId="0" borderId="19">
      <alignment horizontal="left"/>
    </xf>
    <xf numFmtId="217" fontId="16" fillId="0" borderId="0" applyFont="0" applyFill="0" applyBorder="0" applyAlignment="0" applyProtection="0"/>
    <xf numFmtId="218" fontId="16" fillId="0" borderId="0" applyFont="0" applyFill="0" applyBorder="0" applyAlignment="0" applyProtection="0"/>
    <xf numFmtId="0" fontId="81" fillId="0" borderId="0" applyNumberFormat="0" applyFill="0" applyBorder="0" applyAlignment="0" applyProtection="0">
      <alignment vertical="top"/>
      <protection locked="0"/>
    </xf>
    <xf numFmtId="0" fontId="82" fillId="0" borderId="0" applyNumberFormat="0" applyFill="0" applyBorder="0" applyAlignment="0" applyProtection="0">
      <alignment vertical="top"/>
      <protection locked="0"/>
    </xf>
    <xf numFmtId="3" fontId="84" fillId="0" borderId="7"/>
    <xf numFmtId="0" fontId="85" fillId="0" borderId="20">
      <alignment horizontal="centerContinuous" vertical="center"/>
    </xf>
    <xf numFmtId="0" fontId="16" fillId="0" borderId="0" applyNumberForma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12" fillId="0" borderId="0"/>
    <xf numFmtId="0" fontId="12" fillId="0" borderId="0"/>
    <xf numFmtId="0" fontId="2" fillId="0" borderId="0"/>
    <xf numFmtId="0" fontId="16" fillId="0" borderId="0"/>
    <xf numFmtId="0" fontId="2" fillId="0" borderId="0"/>
    <xf numFmtId="0" fontId="2" fillId="0" borderId="0"/>
    <xf numFmtId="0" fontId="18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16" fillId="0" borderId="0"/>
    <xf numFmtId="0" fontId="18" fillId="0" borderId="0" applyFont="0" applyFill="0" applyBorder="0" applyAlignment="0" applyProtection="0"/>
    <xf numFmtId="0" fontId="12" fillId="0" borderId="0"/>
    <xf numFmtId="0" fontId="18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16" fillId="0" borderId="0"/>
    <xf numFmtId="0" fontId="17" fillId="0" borderId="0"/>
    <xf numFmtId="0" fontId="18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16" fillId="0" borderId="0"/>
    <xf numFmtId="0" fontId="18" fillId="0" borderId="0" applyFont="0" applyFill="0" applyBorder="0" applyAlignment="0" applyProtection="0"/>
    <xf numFmtId="0" fontId="16" fillId="0" borderId="0"/>
    <xf numFmtId="0" fontId="16" fillId="0" borderId="0"/>
    <xf numFmtId="0" fontId="18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2" fillId="0" borderId="0"/>
    <xf numFmtId="0" fontId="17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6" fillId="0" borderId="0"/>
    <xf numFmtId="0" fontId="12" fillId="0" borderId="0"/>
    <xf numFmtId="0" fontId="12" fillId="0" borderId="0"/>
    <xf numFmtId="0" fontId="2" fillId="0" borderId="0"/>
    <xf numFmtId="0" fontId="18" fillId="0" borderId="0" applyFont="0" applyFill="0" applyBorder="0" applyAlignment="0" applyProtection="0"/>
    <xf numFmtId="0" fontId="12" fillId="0" borderId="0"/>
    <xf numFmtId="0" fontId="18" fillId="0" borderId="0" applyFont="0" applyFill="0" applyBorder="0" applyAlignment="0" applyProtection="0"/>
    <xf numFmtId="0" fontId="17" fillId="0" borderId="0"/>
    <xf numFmtId="0" fontId="16" fillId="0" borderId="0"/>
    <xf numFmtId="0" fontId="12" fillId="0" borderId="0"/>
    <xf numFmtId="0" fontId="16" fillId="0" borderId="0"/>
    <xf numFmtId="0" fontId="2" fillId="0" borderId="0"/>
    <xf numFmtId="0" fontId="2" fillId="0" borderId="0"/>
    <xf numFmtId="220" fontId="2" fillId="0" borderId="0" applyFont="0" applyFill="0" applyBorder="0" applyAlignment="0" applyProtection="0"/>
    <xf numFmtId="220" fontId="2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12" fillId="0" borderId="0"/>
    <xf numFmtId="0" fontId="12" fillId="0" borderId="0"/>
    <xf numFmtId="0" fontId="16" fillId="0" borderId="0"/>
    <xf numFmtId="0" fontId="17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8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6" fillId="0" borderId="0"/>
    <xf numFmtId="0" fontId="16" fillId="0" borderId="0"/>
    <xf numFmtId="180" fontId="35" fillId="0" borderId="7">
      <alignment vertical="center"/>
    </xf>
    <xf numFmtId="3" fontId="84" fillId="0" borderId="7"/>
    <xf numFmtId="3" fontId="84" fillId="0" borderId="7"/>
    <xf numFmtId="0" fontId="85" fillId="0" borderId="0">
      <alignment vertical="center"/>
    </xf>
    <xf numFmtId="0" fontId="2" fillId="0" borderId="0">
      <alignment vertical="center"/>
    </xf>
    <xf numFmtId="0" fontId="21" fillId="0" borderId="0">
      <alignment horizontal="center" vertical="center"/>
    </xf>
    <xf numFmtId="0" fontId="18" fillId="0" borderId="7">
      <alignment horizontal="left" vertical="center" indent="1"/>
    </xf>
    <xf numFmtId="38" fontId="86" fillId="0" borderId="23" applyNumberFormat="0">
      <alignment horizontal="left" vertical="center"/>
    </xf>
    <xf numFmtId="221" fontId="2" fillId="0" borderId="0">
      <alignment vertical="center"/>
    </xf>
    <xf numFmtId="221" fontId="2" fillId="0" borderId="0">
      <alignment vertical="center"/>
    </xf>
    <xf numFmtId="0" fontId="21" fillId="0" borderId="0">
      <alignment horizontal="center" vertical="center"/>
    </xf>
    <xf numFmtId="222" fontId="12" fillId="0" borderId="0">
      <alignment horizontal="center" vertical="center"/>
    </xf>
    <xf numFmtId="223" fontId="12" fillId="0" borderId="0">
      <alignment horizontal="center" vertical="center"/>
    </xf>
    <xf numFmtId="224" fontId="2" fillId="0" borderId="0">
      <alignment horizontal="center" vertical="center"/>
    </xf>
    <xf numFmtId="224" fontId="2" fillId="0" borderId="0">
      <alignment horizontal="center" vertical="center"/>
    </xf>
    <xf numFmtId="222" fontId="12" fillId="0" borderId="0">
      <alignment horizontal="center" vertical="center"/>
    </xf>
    <xf numFmtId="224" fontId="2" fillId="0" borderId="0">
      <alignment horizontal="center" vertical="center"/>
    </xf>
    <xf numFmtId="223" fontId="12" fillId="0" borderId="0">
      <alignment horizontal="center" vertical="center"/>
    </xf>
    <xf numFmtId="222" fontId="12" fillId="0" borderId="0">
      <alignment horizontal="center" vertical="center"/>
    </xf>
    <xf numFmtId="222" fontId="12" fillId="0" borderId="0">
      <alignment horizontal="center" vertical="center"/>
    </xf>
    <xf numFmtId="222" fontId="12" fillId="0" borderId="0">
      <alignment horizontal="center" vertical="center"/>
    </xf>
    <xf numFmtId="222" fontId="12" fillId="0" borderId="0">
      <alignment horizontal="center" vertical="center"/>
    </xf>
    <xf numFmtId="222" fontId="12" fillId="0" borderId="0">
      <alignment horizontal="center" vertical="center"/>
    </xf>
    <xf numFmtId="222" fontId="12" fillId="0" borderId="0">
      <alignment horizontal="center" vertical="center"/>
    </xf>
    <xf numFmtId="222" fontId="12" fillId="0" borderId="0">
      <alignment horizontal="center" vertical="center"/>
    </xf>
    <xf numFmtId="224" fontId="2" fillId="0" borderId="0">
      <alignment horizontal="center" vertical="center"/>
    </xf>
    <xf numFmtId="224" fontId="2" fillId="0" borderId="0">
      <alignment horizontal="center" vertical="center"/>
    </xf>
    <xf numFmtId="222" fontId="12" fillId="0" borderId="0">
      <alignment horizontal="center" vertical="center"/>
    </xf>
    <xf numFmtId="222" fontId="12" fillId="0" borderId="0">
      <alignment horizontal="center" vertical="center"/>
    </xf>
    <xf numFmtId="222" fontId="12" fillId="0" borderId="0">
      <alignment horizontal="center" vertical="center"/>
    </xf>
    <xf numFmtId="222" fontId="12" fillId="0" borderId="0">
      <alignment horizontal="center" vertical="center"/>
    </xf>
    <xf numFmtId="222" fontId="12" fillId="0" borderId="0">
      <alignment horizontal="center" vertical="center"/>
    </xf>
    <xf numFmtId="224" fontId="2" fillId="0" borderId="0">
      <alignment horizontal="center" vertical="center"/>
    </xf>
    <xf numFmtId="224" fontId="2" fillId="0" borderId="0">
      <alignment horizontal="center" vertical="center"/>
    </xf>
    <xf numFmtId="222" fontId="12" fillId="0" borderId="0">
      <alignment horizontal="center" vertical="center"/>
    </xf>
    <xf numFmtId="198" fontId="87" fillId="0" borderId="0">
      <alignment horizontal="center" vertical="center"/>
    </xf>
    <xf numFmtId="222" fontId="12" fillId="0" borderId="0">
      <alignment horizontal="center" vertical="center"/>
    </xf>
    <xf numFmtId="198" fontId="87" fillId="0" borderId="0">
      <alignment horizontal="center" vertical="center"/>
    </xf>
    <xf numFmtId="224" fontId="2" fillId="0" borderId="0">
      <alignment horizontal="center" vertical="center"/>
    </xf>
    <xf numFmtId="224" fontId="2" fillId="0" borderId="0">
      <alignment horizontal="center" vertical="center"/>
    </xf>
    <xf numFmtId="182" fontId="20" fillId="0" borderId="0">
      <alignment vertical="center"/>
    </xf>
    <xf numFmtId="182" fontId="20" fillId="0" borderId="0">
      <alignment vertical="center"/>
    </xf>
    <xf numFmtId="182" fontId="20" fillId="0" borderId="0">
      <alignment vertical="center"/>
    </xf>
    <xf numFmtId="182" fontId="20" fillId="0" borderId="0">
      <alignment vertical="center"/>
    </xf>
    <xf numFmtId="0" fontId="16" fillId="0" borderId="0" applyNumberFormat="0" applyFill="0" applyBorder="0" applyAlignment="0" applyProtection="0"/>
    <xf numFmtId="180" fontId="33" fillId="0" borderId="0" applyFont="0" applyFill="0" applyBorder="0" applyAlignment="0" applyProtection="0"/>
    <xf numFmtId="0" fontId="12" fillId="0" borderId="19">
      <alignment horizontal="center"/>
    </xf>
    <xf numFmtId="225" fontId="16" fillId="0" borderId="0" applyFont="0" applyFill="0" applyBorder="0" applyAlignment="0" applyProtection="0"/>
    <xf numFmtId="0" fontId="12" fillId="0" borderId="0" applyFont="0" applyFill="0" applyBorder="0" applyAlignment="0" applyProtection="0"/>
    <xf numFmtId="226" fontId="51" fillId="0" borderId="0" applyFont="0" applyFill="0" applyBorder="0" applyAlignment="0" applyProtection="0"/>
    <xf numFmtId="0" fontId="89" fillId="0" borderId="0" applyFont="0" applyFill="0" applyBorder="0" applyAlignment="0" applyProtection="0"/>
    <xf numFmtId="0" fontId="90" fillId="0" borderId="0" applyFont="0" applyFill="0" applyBorder="0" applyAlignment="0" applyProtection="0"/>
    <xf numFmtId="0" fontId="90" fillId="0" borderId="0" applyFont="0" applyFill="0" applyBorder="0" applyAlignment="0" applyProtection="0"/>
    <xf numFmtId="0" fontId="88" fillId="0" borderId="0" applyFont="0" applyFill="0" applyBorder="0" applyAlignment="0" applyProtection="0"/>
    <xf numFmtId="227" fontId="8" fillId="0" borderId="0" applyFont="0" applyFill="0" applyBorder="0" applyAlignment="0" applyProtection="0"/>
    <xf numFmtId="228" fontId="51" fillId="0" borderId="0" applyFont="0" applyFill="0" applyBorder="0" applyAlignment="0" applyProtection="0"/>
    <xf numFmtId="0" fontId="50" fillId="0" borderId="0" applyFont="0" applyFill="0" applyBorder="0" applyAlignment="0" applyProtection="0"/>
    <xf numFmtId="0" fontId="90" fillId="0" borderId="0" applyFont="0" applyFill="0" applyBorder="0" applyAlignment="0" applyProtection="0"/>
    <xf numFmtId="0" fontId="90" fillId="0" borderId="0" applyFont="0" applyFill="0" applyBorder="0" applyAlignment="0" applyProtection="0"/>
    <xf numFmtId="0" fontId="88" fillId="0" borderId="0" applyFont="0" applyFill="0" applyBorder="0" applyAlignment="0" applyProtection="0"/>
    <xf numFmtId="229" fontId="8" fillId="0" borderId="0" applyFont="0" applyFill="0" applyBorder="0" applyAlignment="0" applyProtection="0"/>
    <xf numFmtId="41" fontId="51" fillId="0" borderId="0" applyFont="0" applyFill="0" applyBorder="0" applyAlignment="0" applyProtection="0"/>
    <xf numFmtId="180" fontId="51" fillId="0" borderId="0" applyFont="0" applyFill="0" applyBorder="0" applyAlignment="0" applyProtection="0"/>
    <xf numFmtId="0" fontId="89" fillId="0" borderId="0" applyFont="0" applyFill="0" applyBorder="0" applyAlignment="0" applyProtection="0"/>
    <xf numFmtId="0" fontId="90" fillId="0" borderId="0" applyFont="0" applyFill="0" applyBorder="0" applyAlignment="0" applyProtection="0"/>
    <xf numFmtId="0" fontId="90" fillId="0" borderId="0" applyFont="0" applyFill="0" applyBorder="0" applyAlignment="0" applyProtection="0"/>
    <xf numFmtId="180" fontId="88" fillId="0" borderId="0" applyFont="0" applyFill="0" applyBorder="0" applyAlignment="0" applyProtection="0"/>
    <xf numFmtId="194" fontId="88" fillId="0" borderId="0" applyFont="0" applyFill="0" applyBorder="0" applyAlignment="0" applyProtection="0"/>
    <xf numFmtId="194" fontId="51" fillId="0" borderId="0" applyFont="0" applyFill="0" applyBorder="0" applyAlignment="0" applyProtection="0"/>
    <xf numFmtId="0" fontId="89" fillId="0" borderId="0" applyFont="0" applyFill="0" applyBorder="0" applyAlignment="0" applyProtection="0"/>
    <xf numFmtId="0" fontId="90" fillId="0" borderId="0" applyFont="0" applyFill="0" applyBorder="0" applyAlignment="0" applyProtection="0"/>
    <xf numFmtId="0" fontId="90" fillId="0" borderId="0" applyFont="0" applyFill="0" applyBorder="0" applyAlignment="0" applyProtection="0"/>
    <xf numFmtId="194" fontId="88" fillId="0" borderId="0" applyFont="0" applyFill="0" applyBorder="0" applyAlignment="0" applyProtection="0"/>
    <xf numFmtId="0" fontId="91" fillId="0" borderId="0"/>
    <xf numFmtId="180" fontId="33" fillId="0" borderId="0" applyFont="0" applyFill="0" applyBorder="0" applyAlignment="0" applyProtection="0"/>
    <xf numFmtId="0" fontId="2" fillId="0" borderId="0" applyFont="0" applyFill="0" applyBorder="0" applyAlignment="0" applyProtection="0"/>
    <xf numFmtId="230" fontId="85" fillId="0" borderId="7">
      <alignment vertical="center"/>
    </xf>
    <xf numFmtId="231" fontId="85" fillId="0" borderId="7">
      <alignment horizontal="right" vertical="center"/>
    </xf>
    <xf numFmtId="232" fontId="85" fillId="0" borderId="7">
      <alignment vertical="center"/>
    </xf>
    <xf numFmtId="233" fontId="85" fillId="0" borderId="7">
      <alignment vertical="center"/>
    </xf>
    <xf numFmtId="234" fontId="92" fillId="0" borderId="0">
      <alignment horizontal="left"/>
    </xf>
    <xf numFmtId="38" fontId="8" fillId="0" borderId="0" applyFont="0" applyFill="0" applyBorder="0" applyAlignment="0" applyProtection="0"/>
    <xf numFmtId="40" fontId="8" fillId="0" borderId="0" applyFont="0" applyFill="0" applyBorder="0" applyAlignment="0" applyProtection="0"/>
    <xf numFmtId="235" fontId="8" fillId="0" borderId="0" applyFont="0" applyFill="0" applyBorder="0" applyAlignment="0" applyProtection="0"/>
    <xf numFmtId="236" fontId="8" fillId="0" borderId="0" applyFont="0" applyFill="0" applyBorder="0" applyAlignment="0" applyProtection="0"/>
    <xf numFmtId="180" fontId="33" fillId="0" borderId="0" applyFont="0" applyFill="0" applyBorder="0" applyAlignment="0" applyProtection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93" fillId="0" borderId="0"/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6" fillId="0" borderId="0"/>
    <xf numFmtId="237" fontId="24" fillId="0" borderId="0">
      <protection locked="0"/>
    </xf>
    <xf numFmtId="0" fontId="12" fillId="0" borderId="0"/>
    <xf numFmtId="238" fontId="94" fillId="0" borderId="0">
      <alignment horizontal="center"/>
    </xf>
    <xf numFmtId="0" fontId="95" fillId="3" borderId="17">
      <alignment vertical="center"/>
    </xf>
    <xf numFmtId="220" fontId="2" fillId="0" borderId="0" applyFont="0" applyFill="0" applyBorder="0" applyAlignment="0" applyProtection="0"/>
    <xf numFmtId="0" fontId="18" fillId="0" borderId="7">
      <alignment horizontal="left" vertical="center" indent="2"/>
    </xf>
    <xf numFmtId="0" fontId="96" fillId="0" borderId="0"/>
    <xf numFmtId="239" fontId="21" fillId="0" borderId="0"/>
    <xf numFmtId="239" fontId="21" fillId="0" borderId="0"/>
    <xf numFmtId="239" fontId="21" fillId="0" borderId="0"/>
    <xf numFmtId="239" fontId="21" fillId="0" borderId="0"/>
    <xf numFmtId="239" fontId="21" fillId="0" borderId="0"/>
    <xf numFmtId="239" fontId="21" fillId="0" borderId="0"/>
    <xf numFmtId="239" fontId="21" fillId="0" borderId="0"/>
    <xf numFmtId="239" fontId="21" fillId="0" borderId="0"/>
    <xf numFmtId="239" fontId="21" fillId="0" borderId="0"/>
    <xf numFmtId="239" fontId="21" fillId="0" borderId="0"/>
    <xf numFmtId="239" fontId="21" fillId="0" borderId="0"/>
    <xf numFmtId="0" fontId="97" fillId="0" borderId="0"/>
    <xf numFmtId="0" fontId="4" fillId="0" borderId="0">
      <alignment vertical="center"/>
    </xf>
    <xf numFmtId="40" fontId="98" fillId="0" borderId="0" applyFont="0" applyFill="0" applyBorder="0" applyAlignment="0" applyProtection="0"/>
    <xf numFmtId="38" fontId="98" fillId="0" borderId="0" applyFont="0" applyFill="0" applyBorder="0" applyAlignment="0" applyProtection="0"/>
    <xf numFmtId="180" fontId="18" fillId="0" borderId="24">
      <alignment vertical="center"/>
    </xf>
    <xf numFmtId="0" fontId="98" fillId="0" borderId="0" applyFont="0" applyFill="0" applyBorder="0" applyAlignment="0" applyProtection="0"/>
    <xf numFmtId="0" fontId="98" fillId="0" borderId="0" applyFont="0" applyFill="0" applyBorder="0" applyAlignment="0" applyProtection="0"/>
    <xf numFmtId="0" fontId="6" fillId="0" borderId="0" applyFont="0" applyFill="0" applyBorder="0" applyProtection="0">
      <alignment horizontal="center" vertical="center"/>
    </xf>
    <xf numFmtId="0" fontId="6" fillId="0" borderId="0" applyFont="0" applyFill="0" applyBorder="0" applyProtection="0">
      <alignment horizontal="center" vertical="center"/>
    </xf>
    <xf numFmtId="0" fontId="12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240" fontId="85" fillId="0" borderId="7" applyBorder="0">
      <alignment vertical="center"/>
    </xf>
    <xf numFmtId="0" fontId="37" fillId="0" borderId="0" applyFont="0" applyFill="0" applyBorder="0" applyAlignment="0" applyProtection="0"/>
    <xf numFmtId="0" fontId="86" fillId="0" borderId="0">
      <alignment vertical="center"/>
    </xf>
    <xf numFmtId="0" fontId="12" fillId="0" borderId="0">
      <alignment vertical="center"/>
    </xf>
    <xf numFmtId="0" fontId="99" fillId="0" borderId="0">
      <alignment horizontal="centerContinuous" vertical="center"/>
    </xf>
    <xf numFmtId="0" fontId="12" fillId="0" borderId="7">
      <alignment horizontal="distributed" vertical="center"/>
    </xf>
    <xf numFmtId="0" fontId="12" fillId="0" borderId="23">
      <alignment horizontal="distributed" vertical="top"/>
    </xf>
    <xf numFmtId="0" fontId="12" fillId="0" borderId="25">
      <alignment horizontal="distributed"/>
    </xf>
    <xf numFmtId="180" fontId="100" fillId="0" borderId="0">
      <alignment vertical="center"/>
    </xf>
    <xf numFmtId="241" fontId="101" fillId="0" borderId="0" applyFont="0" applyFill="0" applyBorder="0" applyAlignment="0" applyProtection="0">
      <alignment vertical="center"/>
    </xf>
    <xf numFmtId="180" fontId="12" fillId="0" borderId="1">
      <alignment horizontal="center" vertical="center"/>
    </xf>
    <xf numFmtId="242" fontId="2" fillId="0" borderId="0" applyFont="0" applyFill="0" applyBorder="0" applyAlignment="0" applyProtection="0"/>
    <xf numFmtId="0" fontId="16" fillId="0" borderId="7"/>
    <xf numFmtId="180" fontId="102" fillId="0" borderId="0" applyFont="0" applyFill="0" applyAlignment="0" applyProtection="0"/>
    <xf numFmtId="243" fontId="18" fillId="0" borderId="0" applyFont="0" applyFill="0" applyBorder="0" applyAlignment="0" applyProtection="0">
      <alignment textRotation="255"/>
    </xf>
    <xf numFmtId="244" fontId="18" fillId="0" borderId="0" applyFont="0" applyFill="0" applyBorder="0" applyAlignment="0" applyProtection="0">
      <alignment textRotation="255"/>
    </xf>
    <xf numFmtId="245" fontId="6" fillId="0" borderId="7">
      <alignment vertical="center"/>
    </xf>
    <xf numFmtId="246" fontId="18" fillId="0" borderId="0" applyFont="0" applyFill="0" applyBorder="0" applyAlignment="0" applyProtection="0">
      <alignment textRotation="255"/>
    </xf>
    <xf numFmtId="0" fontId="103" fillId="0" borderId="0">
      <alignment horizontal="center" vertical="center"/>
    </xf>
    <xf numFmtId="0" fontId="2" fillId="0" borderId="0"/>
    <xf numFmtId="0" fontId="84" fillId="0" borderId="25">
      <alignment horizontal="distributed"/>
    </xf>
    <xf numFmtId="0" fontId="84" fillId="0" borderId="22">
      <alignment horizontal="distributed" vertical="center"/>
    </xf>
    <xf numFmtId="0" fontId="84" fillId="0" borderId="26">
      <alignment horizontal="distributed" vertical="top"/>
    </xf>
    <xf numFmtId="38" fontId="12" fillId="0" borderId="0"/>
    <xf numFmtId="41" fontId="83" fillId="0" borderId="0" applyFont="0" applyFill="0" applyBorder="0" applyAlignment="0" applyProtection="0">
      <alignment vertical="center"/>
    </xf>
    <xf numFmtId="0" fontId="48" fillId="0" borderId="0" applyFont="0" applyFill="0" applyBorder="0" applyAlignment="0" applyProtection="0"/>
    <xf numFmtId="0" fontId="47" fillId="0" borderId="0" applyFont="0" applyFill="0" applyBorder="0" applyAlignment="0" applyProtection="0"/>
    <xf numFmtId="0" fontId="47" fillId="0" borderId="0" applyFont="0" applyFill="0" applyBorder="0" applyAlignment="0" applyProtection="0"/>
    <xf numFmtId="0" fontId="48" fillId="0" borderId="0" applyFont="0" applyFill="0" applyBorder="0" applyAlignment="0" applyProtection="0"/>
    <xf numFmtId="0" fontId="47" fillId="0" borderId="0" applyFont="0" applyFill="0" applyBorder="0" applyAlignment="0" applyProtection="0"/>
    <xf numFmtId="0" fontId="48" fillId="0" borderId="0" applyFont="0" applyFill="0" applyBorder="0" applyAlignment="0" applyProtection="0"/>
    <xf numFmtId="0" fontId="47" fillId="0" borderId="0" applyFont="0" applyFill="0" applyBorder="0" applyAlignment="0" applyProtection="0"/>
    <xf numFmtId="0" fontId="48" fillId="0" borderId="0" applyFont="0" applyFill="0" applyBorder="0" applyAlignment="0" applyProtection="0"/>
    <xf numFmtId="0" fontId="47" fillId="0" borderId="0" applyFont="0" applyFill="0" applyBorder="0" applyAlignment="0" applyProtection="0"/>
    <xf numFmtId="0" fontId="48" fillId="0" borderId="0" applyFont="0" applyFill="0" applyBorder="0" applyAlignment="0" applyProtection="0"/>
    <xf numFmtId="0" fontId="47" fillId="0" borderId="0" applyFont="0" applyFill="0" applyBorder="0" applyAlignment="0" applyProtection="0"/>
    <xf numFmtId="0" fontId="48" fillId="0" borderId="0" applyFont="0" applyFill="0" applyBorder="0" applyAlignment="0" applyProtection="0"/>
    <xf numFmtId="0" fontId="47" fillId="0" borderId="0" applyFont="0" applyFill="0" applyBorder="0" applyAlignment="0" applyProtection="0"/>
    <xf numFmtId="0" fontId="48" fillId="0" borderId="0" applyFont="0" applyFill="0" applyBorder="0" applyAlignment="0" applyProtection="0"/>
    <xf numFmtId="0" fontId="47" fillId="0" borderId="0" applyFont="0" applyFill="0" applyBorder="0" applyAlignment="0" applyProtection="0"/>
    <xf numFmtId="0" fontId="48" fillId="0" borderId="0" applyFont="0" applyFill="0" applyBorder="0" applyAlignment="0" applyProtection="0"/>
    <xf numFmtId="0" fontId="47" fillId="0" borderId="0" applyFont="0" applyFill="0" applyBorder="0" applyAlignment="0" applyProtection="0"/>
    <xf numFmtId="0" fontId="48" fillId="0" borderId="0" applyFont="0" applyFill="0" applyBorder="0" applyAlignment="0" applyProtection="0"/>
    <xf numFmtId="0" fontId="47" fillId="0" borderId="0" applyFont="0" applyFill="0" applyBorder="0" applyAlignment="0" applyProtection="0"/>
    <xf numFmtId="0" fontId="47" fillId="0" borderId="0" applyFont="0" applyFill="0" applyBorder="0" applyAlignment="0" applyProtection="0"/>
    <xf numFmtId="0" fontId="48" fillId="0" borderId="0" applyFont="0" applyFill="0" applyBorder="0" applyAlignment="0" applyProtection="0"/>
    <xf numFmtId="0" fontId="47" fillId="0" borderId="0" applyFont="0" applyFill="0" applyBorder="0" applyAlignment="0" applyProtection="0"/>
    <xf numFmtId="0" fontId="48" fillId="0" borderId="0" applyFont="0" applyFill="0" applyBorder="0" applyAlignment="0" applyProtection="0"/>
    <xf numFmtId="0" fontId="47" fillId="0" borderId="0" applyFont="0" applyFill="0" applyBorder="0" applyAlignment="0" applyProtection="0"/>
    <xf numFmtId="0" fontId="48" fillId="0" borderId="0" applyFont="0" applyFill="0" applyBorder="0" applyAlignment="0" applyProtection="0"/>
    <xf numFmtId="0" fontId="47" fillId="0" borderId="0" applyFont="0" applyFill="0" applyBorder="0" applyAlignment="0" applyProtection="0"/>
    <xf numFmtId="0" fontId="47" fillId="0" borderId="0" applyFont="0" applyFill="0" applyBorder="0" applyAlignment="0" applyProtection="0"/>
    <xf numFmtId="0" fontId="48" fillId="0" borderId="0" applyFont="0" applyFill="0" applyBorder="0" applyAlignment="0" applyProtection="0"/>
    <xf numFmtId="0" fontId="48" fillId="0" borderId="0" applyFont="0" applyFill="0" applyBorder="0" applyAlignment="0" applyProtection="0"/>
    <xf numFmtId="0" fontId="48" fillId="0" borderId="0" applyFont="0" applyFill="0" applyBorder="0" applyAlignment="0" applyProtection="0"/>
    <xf numFmtId="0" fontId="48" fillId="0" borderId="0" applyFont="0" applyFill="0" applyBorder="0" applyAlignment="0" applyProtection="0"/>
    <xf numFmtId="0" fontId="48" fillId="0" borderId="0" applyFont="0" applyFill="0" applyBorder="0" applyAlignment="0" applyProtection="0"/>
    <xf numFmtId="0" fontId="47" fillId="0" borderId="0" applyFont="0" applyFill="0" applyBorder="0" applyAlignment="0" applyProtection="0"/>
    <xf numFmtId="0" fontId="48" fillId="0" borderId="0" applyFont="0" applyFill="0" applyBorder="0" applyAlignment="0" applyProtection="0"/>
    <xf numFmtId="0" fontId="47" fillId="0" borderId="0" applyFont="0" applyFill="0" applyBorder="0" applyAlignment="0" applyProtection="0"/>
    <xf numFmtId="0" fontId="48" fillId="0" borderId="0" applyFont="0" applyFill="0" applyBorder="0" applyAlignment="0" applyProtection="0"/>
    <xf numFmtId="0" fontId="47" fillId="0" borderId="0" applyFont="0" applyFill="0" applyBorder="0" applyAlignment="0" applyProtection="0"/>
    <xf numFmtId="0" fontId="48" fillId="0" borderId="0" applyFont="0" applyFill="0" applyBorder="0" applyAlignment="0" applyProtection="0"/>
    <xf numFmtId="0" fontId="47" fillId="0" borderId="0" applyFont="0" applyFill="0" applyBorder="0" applyAlignment="0" applyProtection="0"/>
    <xf numFmtId="0" fontId="48" fillId="0" borderId="0" applyFont="0" applyFill="0" applyBorder="0" applyAlignment="0" applyProtection="0"/>
    <xf numFmtId="0" fontId="47" fillId="0" borderId="0" applyFont="0" applyFill="0" applyBorder="0" applyAlignment="0" applyProtection="0"/>
    <xf numFmtId="0" fontId="47" fillId="0" borderId="0" applyFont="0" applyFill="0" applyBorder="0" applyAlignment="0" applyProtection="0"/>
    <xf numFmtId="0" fontId="48" fillId="0" borderId="0" applyFont="0" applyFill="0" applyBorder="0" applyAlignment="0" applyProtection="0"/>
    <xf numFmtId="0" fontId="47" fillId="0" borderId="0" applyFont="0" applyFill="0" applyBorder="0" applyAlignment="0" applyProtection="0"/>
    <xf numFmtId="0" fontId="48" fillId="0" borderId="0" applyFont="0" applyFill="0" applyBorder="0" applyAlignment="0" applyProtection="0"/>
    <xf numFmtId="0" fontId="47" fillId="0" borderId="0" applyFont="0" applyFill="0" applyBorder="0" applyAlignment="0" applyProtection="0"/>
    <xf numFmtId="0" fontId="48" fillId="0" borderId="0" applyFont="0" applyFill="0" applyBorder="0" applyAlignment="0" applyProtection="0"/>
    <xf numFmtId="0" fontId="47" fillId="0" borderId="0" applyFont="0" applyFill="0" applyBorder="0" applyAlignment="0" applyProtection="0"/>
    <xf numFmtId="0" fontId="48" fillId="0" borderId="0" applyFont="0" applyFill="0" applyBorder="0" applyAlignment="0" applyProtection="0"/>
    <xf numFmtId="0" fontId="47" fillId="0" borderId="0" applyFont="0" applyFill="0" applyBorder="0" applyAlignment="0" applyProtection="0"/>
    <xf numFmtId="0" fontId="48" fillId="0" borderId="0" applyFont="0" applyFill="0" applyBorder="0" applyAlignment="0" applyProtection="0"/>
    <xf numFmtId="0" fontId="47" fillId="0" borderId="0" applyFont="0" applyFill="0" applyBorder="0" applyAlignment="0" applyProtection="0"/>
    <xf numFmtId="0" fontId="48" fillId="0" borderId="0" applyFont="0" applyFill="0" applyBorder="0" applyAlignment="0" applyProtection="0"/>
    <xf numFmtId="0" fontId="47" fillId="0" borderId="0" applyFont="0" applyFill="0" applyBorder="0" applyAlignment="0" applyProtection="0"/>
    <xf numFmtId="0" fontId="48" fillId="0" borderId="0" applyFont="0" applyFill="0" applyBorder="0" applyAlignment="0" applyProtection="0"/>
    <xf numFmtId="0" fontId="47" fillId="0" borderId="0" applyFont="0" applyFill="0" applyBorder="0" applyAlignment="0" applyProtection="0"/>
    <xf numFmtId="0" fontId="48" fillId="0" borderId="0" applyFont="0" applyFill="0" applyBorder="0" applyAlignment="0" applyProtection="0"/>
    <xf numFmtId="0" fontId="47" fillId="0" borderId="0" applyFont="0" applyFill="0" applyBorder="0" applyAlignment="0" applyProtection="0"/>
    <xf numFmtId="0" fontId="47" fillId="0" borderId="0" applyFont="0" applyFill="0" applyBorder="0" applyAlignment="0" applyProtection="0"/>
    <xf numFmtId="0" fontId="48" fillId="0" borderId="0" applyFont="0" applyFill="0" applyBorder="0" applyAlignment="0" applyProtection="0"/>
    <xf numFmtId="0" fontId="47" fillId="0" borderId="0" applyFont="0" applyFill="0" applyBorder="0" applyAlignment="0" applyProtection="0"/>
    <xf numFmtId="0" fontId="48" fillId="0" borderId="0" applyFont="0" applyFill="0" applyBorder="0" applyAlignment="0" applyProtection="0"/>
    <xf numFmtId="0" fontId="47" fillId="0" borderId="0" applyFont="0" applyFill="0" applyBorder="0" applyAlignment="0" applyProtection="0"/>
    <xf numFmtId="0" fontId="48" fillId="0" borderId="0" applyFont="0" applyFill="0" applyBorder="0" applyAlignment="0" applyProtection="0"/>
    <xf numFmtId="0" fontId="48" fillId="0" borderId="0" applyFont="0" applyFill="0" applyBorder="0" applyAlignment="0" applyProtection="0"/>
    <xf numFmtId="0" fontId="47" fillId="0" borderId="0" applyFont="0" applyFill="0" applyBorder="0" applyAlignment="0" applyProtection="0"/>
    <xf numFmtId="0" fontId="48" fillId="0" borderId="0" applyFont="0" applyFill="0" applyBorder="0" applyAlignment="0" applyProtection="0"/>
    <xf numFmtId="0" fontId="47" fillId="0" borderId="0" applyFont="0" applyFill="0" applyBorder="0" applyAlignment="0" applyProtection="0"/>
    <xf numFmtId="0" fontId="48" fillId="0" borderId="0" applyFont="0" applyFill="0" applyBorder="0" applyAlignment="0" applyProtection="0"/>
    <xf numFmtId="0" fontId="47" fillId="0" borderId="0" applyFont="0" applyFill="0" applyBorder="0" applyAlignment="0" applyProtection="0"/>
    <xf numFmtId="0" fontId="48" fillId="0" borderId="0" applyFont="0" applyFill="0" applyBorder="0" applyAlignment="0" applyProtection="0"/>
    <xf numFmtId="0" fontId="47" fillId="0" borderId="0" applyFont="0" applyFill="0" applyBorder="0" applyAlignment="0" applyProtection="0"/>
    <xf numFmtId="0" fontId="2" fillId="0" borderId="0"/>
    <xf numFmtId="0" fontId="85" fillId="0" borderId="0"/>
    <xf numFmtId="0" fontId="8" fillId="0" borderId="1">
      <alignment horizontal="center"/>
    </xf>
    <xf numFmtId="0" fontId="16" fillId="0" borderId="0"/>
    <xf numFmtId="0" fontId="8" fillId="0" borderId="0"/>
    <xf numFmtId="0" fontId="16" fillId="0" borderId="0"/>
    <xf numFmtId="0" fontId="16" fillId="0" borderId="0"/>
    <xf numFmtId="0" fontId="17" fillId="0" borderId="0"/>
    <xf numFmtId="0" fontId="17" fillId="0" borderId="0"/>
    <xf numFmtId="0" fontId="17" fillId="0" borderId="0"/>
    <xf numFmtId="0" fontId="16" fillId="0" borderId="0"/>
    <xf numFmtId="0" fontId="8" fillId="0" borderId="0"/>
    <xf numFmtId="0" fontId="16" fillId="0" borderId="0"/>
    <xf numFmtId="0" fontId="12" fillId="0" borderId="0"/>
    <xf numFmtId="0" fontId="17" fillId="0" borderId="0"/>
    <xf numFmtId="0" fontId="8" fillId="0" borderId="0"/>
    <xf numFmtId="0" fontId="16" fillId="0" borderId="0"/>
    <xf numFmtId="0" fontId="18" fillId="0" borderId="0" applyFont="0" applyFill="0" applyBorder="0" applyAlignment="0" applyProtection="0"/>
    <xf numFmtId="0" fontId="16" fillId="0" borderId="0"/>
    <xf numFmtId="0" fontId="17" fillId="0" borderId="0"/>
    <xf numFmtId="0" fontId="17" fillId="0" borderId="0"/>
    <xf numFmtId="0" fontId="16" fillId="0" borderId="0"/>
    <xf numFmtId="0" fontId="12" fillId="0" borderId="0"/>
    <xf numFmtId="0" fontId="16" fillId="0" borderId="0"/>
    <xf numFmtId="0" fontId="17" fillId="0" borderId="0"/>
    <xf numFmtId="0" fontId="24" fillId="0" borderId="0">
      <protection locked="0"/>
    </xf>
    <xf numFmtId="0" fontId="24" fillId="0" borderId="0">
      <protection locked="0"/>
    </xf>
    <xf numFmtId="275" fontId="88" fillId="0" borderId="0">
      <protection locked="0"/>
    </xf>
    <xf numFmtId="248" fontId="24" fillId="0" borderId="0">
      <protection locked="0"/>
    </xf>
    <xf numFmtId="0" fontId="22" fillId="0" borderId="0">
      <protection locked="0"/>
    </xf>
    <xf numFmtId="0" fontId="22" fillId="0" borderId="0">
      <protection locked="0"/>
    </xf>
    <xf numFmtId="0" fontId="22" fillId="0" borderId="0">
      <protection locked="0"/>
    </xf>
    <xf numFmtId="0" fontId="22" fillId="0" borderId="0">
      <protection locked="0"/>
    </xf>
    <xf numFmtId="241" fontId="121" fillId="0" borderId="0">
      <alignment vertical="center"/>
    </xf>
    <xf numFmtId="0" fontId="21" fillId="0" borderId="0">
      <alignment horizontal="center" vertical="center"/>
    </xf>
    <xf numFmtId="182" fontId="20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253" fontId="2" fillId="0" borderId="0">
      <alignment vertical="center"/>
    </xf>
    <xf numFmtId="253" fontId="2" fillId="0" borderId="0">
      <alignment vertical="center"/>
    </xf>
    <xf numFmtId="253" fontId="2" fillId="0" borderId="0">
      <alignment vertical="center"/>
    </xf>
    <xf numFmtId="253" fontId="2" fillId="0" borderId="0">
      <alignment vertical="center"/>
    </xf>
    <xf numFmtId="253" fontId="2" fillId="0" borderId="0">
      <alignment vertical="center"/>
    </xf>
    <xf numFmtId="253" fontId="2" fillId="0" borderId="0">
      <alignment vertical="center"/>
    </xf>
    <xf numFmtId="253" fontId="2" fillId="0" borderId="0">
      <alignment vertical="center"/>
    </xf>
    <xf numFmtId="253" fontId="2" fillId="0" borderId="0">
      <alignment vertical="center"/>
    </xf>
    <xf numFmtId="253" fontId="2" fillId="0" borderId="0">
      <alignment vertical="center"/>
    </xf>
    <xf numFmtId="253" fontId="2" fillId="0" borderId="0">
      <alignment vertical="center"/>
    </xf>
    <xf numFmtId="253" fontId="2" fillId="0" borderId="0">
      <alignment vertical="center"/>
    </xf>
    <xf numFmtId="253" fontId="2" fillId="0" borderId="0">
      <alignment vertical="center"/>
    </xf>
    <xf numFmtId="253" fontId="2" fillId="0" borderId="0">
      <alignment vertical="center"/>
    </xf>
    <xf numFmtId="253" fontId="2" fillId="0" borderId="0">
      <alignment vertical="center"/>
    </xf>
    <xf numFmtId="253" fontId="2" fillId="0" borderId="0">
      <alignment vertical="center"/>
    </xf>
    <xf numFmtId="253" fontId="2" fillId="0" borderId="0">
      <alignment vertical="center"/>
    </xf>
    <xf numFmtId="253" fontId="2" fillId="0" borderId="0">
      <alignment vertical="center"/>
    </xf>
    <xf numFmtId="253" fontId="2" fillId="0" borderId="0">
      <alignment vertical="center"/>
    </xf>
    <xf numFmtId="253" fontId="2" fillId="0" borderId="0">
      <alignment vertical="center"/>
    </xf>
    <xf numFmtId="253" fontId="2" fillId="0" borderId="0">
      <alignment vertical="center"/>
    </xf>
    <xf numFmtId="253" fontId="2" fillId="0" borderId="0">
      <alignment vertical="center"/>
    </xf>
    <xf numFmtId="253" fontId="2" fillId="0" borderId="0">
      <alignment vertical="center"/>
    </xf>
    <xf numFmtId="253" fontId="2" fillId="0" borderId="0">
      <alignment vertical="center"/>
    </xf>
    <xf numFmtId="253" fontId="2" fillId="0" borderId="0">
      <alignment vertical="center"/>
    </xf>
    <xf numFmtId="253" fontId="2" fillId="0" borderId="0">
      <alignment vertical="center"/>
    </xf>
    <xf numFmtId="253" fontId="2" fillId="0" borderId="0">
      <alignment vertical="center"/>
    </xf>
    <xf numFmtId="253" fontId="2" fillId="0" borderId="0">
      <alignment vertical="center"/>
    </xf>
    <xf numFmtId="253" fontId="2" fillId="0" borderId="0">
      <alignment vertical="center"/>
    </xf>
    <xf numFmtId="253" fontId="2" fillId="0" borderId="0">
      <alignment vertical="center"/>
    </xf>
    <xf numFmtId="253" fontId="2" fillId="0" borderId="0">
      <alignment vertical="center"/>
    </xf>
    <xf numFmtId="253" fontId="2" fillId="0" borderId="0">
      <alignment vertical="center"/>
    </xf>
    <xf numFmtId="253" fontId="2" fillId="0" borderId="0">
      <alignment vertical="center"/>
    </xf>
    <xf numFmtId="253" fontId="2" fillId="0" borderId="0">
      <alignment vertical="center"/>
    </xf>
    <xf numFmtId="253" fontId="2" fillId="0" borderId="0">
      <alignment vertical="center"/>
    </xf>
    <xf numFmtId="253" fontId="2" fillId="0" borderId="0">
      <alignment vertical="center"/>
    </xf>
    <xf numFmtId="253" fontId="2" fillId="0" borderId="0">
      <alignment vertical="center"/>
    </xf>
    <xf numFmtId="253" fontId="2" fillId="0" borderId="0">
      <alignment vertical="center"/>
    </xf>
    <xf numFmtId="253" fontId="2" fillId="0" borderId="0">
      <alignment vertical="center"/>
    </xf>
    <xf numFmtId="253" fontId="2" fillId="0" borderId="0">
      <alignment vertical="center"/>
    </xf>
    <xf numFmtId="253" fontId="2" fillId="0" borderId="0">
      <alignment vertical="center"/>
    </xf>
    <xf numFmtId="253" fontId="2" fillId="0" borderId="0">
      <alignment vertical="center"/>
    </xf>
    <xf numFmtId="253" fontId="2" fillId="0" borderId="0">
      <alignment vertical="center"/>
    </xf>
    <xf numFmtId="253" fontId="2" fillId="0" borderId="0">
      <alignment vertical="center"/>
    </xf>
    <xf numFmtId="253" fontId="2" fillId="0" borderId="0">
      <alignment vertical="center"/>
    </xf>
    <xf numFmtId="253" fontId="2" fillId="0" borderId="0">
      <alignment vertical="center"/>
    </xf>
    <xf numFmtId="253" fontId="2" fillId="0" borderId="0">
      <alignment vertical="center"/>
    </xf>
    <xf numFmtId="253" fontId="2" fillId="0" borderId="0">
      <alignment vertical="center"/>
    </xf>
    <xf numFmtId="253" fontId="2" fillId="0" borderId="0">
      <alignment vertical="center"/>
    </xf>
    <xf numFmtId="253" fontId="2" fillId="0" borderId="0">
      <alignment vertical="center"/>
    </xf>
    <xf numFmtId="253" fontId="2" fillId="0" borderId="0">
      <alignment vertical="center"/>
    </xf>
    <xf numFmtId="253" fontId="2" fillId="0" borderId="0">
      <alignment vertical="center"/>
    </xf>
    <xf numFmtId="253" fontId="2" fillId="0" borderId="0">
      <alignment vertical="center"/>
    </xf>
    <xf numFmtId="253" fontId="2" fillId="0" borderId="0">
      <alignment vertical="center"/>
    </xf>
    <xf numFmtId="253" fontId="2" fillId="0" borderId="0">
      <alignment vertical="center"/>
    </xf>
    <xf numFmtId="253" fontId="2" fillId="0" borderId="0">
      <alignment vertical="center"/>
    </xf>
    <xf numFmtId="253" fontId="2" fillId="0" borderId="0">
      <alignment vertical="center"/>
    </xf>
    <xf numFmtId="253" fontId="2" fillId="0" borderId="0">
      <alignment vertical="center"/>
    </xf>
    <xf numFmtId="253" fontId="2" fillId="0" borderId="0">
      <alignment vertical="center"/>
    </xf>
    <xf numFmtId="253" fontId="2" fillId="0" borderId="0">
      <alignment vertical="center"/>
    </xf>
    <xf numFmtId="253" fontId="2" fillId="0" borderId="0">
      <alignment vertical="center"/>
    </xf>
    <xf numFmtId="253" fontId="2" fillId="0" borderId="0">
      <alignment vertical="center"/>
    </xf>
    <xf numFmtId="253" fontId="2" fillId="0" borderId="0">
      <alignment vertical="center"/>
    </xf>
    <xf numFmtId="253" fontId="2" fillId="0" borderId="0">
      <alignment vertical="center"/>
    </xf>
    <xf numFmtId="253" fontId="2" fillId="0" borderId="0">
      <alignment vertical="center"/>
    </xf>
    <xf numFmtId="253" fontId="2" fillId="0" borderId="0">
      <alignment vertical="center"/>
    </xf>
    <xf numFmtId="253" fontId="2" fillId="0" borderId="0">
      <alignment vertical="center"/>
    </xf>
    <xf numFmtId="253" fontId="2" fillId="0" borderId="0">
      <alignment vertical="center"/>
    </xf>
    <xf numFmtId="253" fontId="2" fillId="0" borderId="0">
      <alignment vertical="center"/>
    </xf>
    <xf numFmtId="253" fontId="2" fillId="0" borderId="0">
      <alignment vertical="center"/>
    </xf>
    <xf numFmtId="253" fontId="2" fillId="0" borderId="0">
      <alignment vertical="center"/>
    </xf>
    <xf numFmtId="253" fontId="2" fillId="0" borderId="0">
      <alignment vertical="center"/>
    </xf>
    <xf numFmtId="253" fontId="2" fillId="0" borderId="0">
      <alignment vertical="center"/>
    </xf>
    <xf numFmtId="253" fontId="2" fillId="0" borderId="0">
      <alignment vertical="center"/>
    </xf>
    <xf numFmtId="253" fontId="2" fillId="0" borderId="0">
      <alignment vertical="center"/>
    </xf>
    <xf numFmtId="253" fontId="2" fillId="0" borderId="0">
      <alignment vertical="center"/>
    </xf>
    <xf numFmtId="253" fontId="2" fillId="0" borderId="0">
      <alignment vertical="center"/>
    </xf>
    <xf numFmtId="253" fontId="2" fillId="0" borderId="0">
      <alignment vertical="center"/>
    </xf>
    <xf numFmtId="253" fontId="2" fillId="0" borderId="0">
      <alignment vertical="center"/>
    </xf>
    <xf numFmtId="253" fontId="2" fillId="0" borderId="0">
      <alignment vertical="center"/>
    </xf>
    <xf numFmtId="253" fontId="2" fillId="0" borderId="0">
      <alignment vertical="center"/>
    </xf>
    <xf numFmtId="253" fontId="2" fillId="0" borderId="0">
      <alignment vertical="center"/>
    </xf>
    <xf numFmtId="253" fontId="2" fillId="0" borderId="0">
      <alignment vertical="center"/>
    </xf>
    <xf numFmtId="253" fontId="2" fillId="0" borderId="0">
      <alignment vertical="center"/>
    </xf>
    <xf numFmtId="253" fontId="2" fillId="0" borderId="0">
      <alignment vertical="center"/>
    </xf>
    <xf numFmtId="253" fontId="2" fillId="0" borderId="0">
      <alignment vertical="center"/>
    </xf>
    <xf numFmtId="253" fontId="2" fillId="0" borderId="0">
      <alignment vertical="center"/>
    </xf>
    <xf numFmtId="253" fontId="2" fillId="0" borderId="0">
      <alignment vertical="center"/>
    </xf>
    <xf numFmtId="253" fontId="2" fillId="0" borderId="0">
      <alignment vertical="center"/>
    </xf>
    <xf numFmtId="253" fontId="2" fillId="0" borderId="0">
      <alignment vertical="center"/>
    </xf>
    <xf numFmtId="253" fontId="2" fillId="0" borderId="0">
      <alignment vertical="center"/>
    </xf>
    <xf numFmtId="253" fontId="2" fillId="0" borderId="0">
      <alignment vertical="center"/>
    </xf>
    <xf numFmtId="253" fontId="2" fillId="0" borderId="0">
      <alignment vertical="center"/>
    </xf>
    <xf numFmtId="253" fontId="2" fillId="0" borderId="0">
      <alignment vertical="center"/>
    </xf>
    <xf numFmtId="253" fontId="2" fillId="0" borderId="0">
      <alignment vertical="center"/>
    </xf>
    <xf numFmtId="253" fontId="2" fillId="0" borderId="0">
      <alignment vertical="center"/>
    </xf>
    <xf numFmtId="253" fontId="2" fillId="0" borderId="0">
      <alignment vertical="center"/>
    </xf>
    <xf numFmtId="253" fontId="2" fillId="0" borderId="0">
      <alignment vertical="center"/>
    </xf>
    <xf numFmtId="253" fontId="2" fillId="0" borderId="0">
      <alignment vertical="center"/>
    </xf>
    <xf numFmtId="253" fontId="2" fillId="0" borderId="0">
      <alignment vertical="center"/>
    </xf>
    <xf numFmtId="253" fontId="2" fillId="0" borderId="0">
      <alignment vertical="center"/>
    </xf>
    <xf numFmtId="253" fontId="2" fillId="0" borderId="0">
      <alignment vertical="center"/>
    </xf>
    <xf numFmtId="253" fontId="2" fillId="0" borderId="0">
      <alignment vertical="center"/>
    </xf>
    <xf numFmtId="253" fontId="2" fillId="0" borderId="0">
      <alignment vertical="center"/>
    </xf>
    <xf numFmtId="253" fontId="2" fillId="0" borderId="0">
      <alignment vertical="center"/>
    </xf>
    <xf numFmtId="253" fontId="2" fillId="0" borderId="0">
      <alignment vertical="center"/>
    </xf>
    <xf numFmtId="253" fontId="2" fillId="0" borderId="0">
      <alignment vertical="center"/>
    </xf>
    <xf numFmtId="253" fontId="2" fillId="0" borderId="0">
      <alignment vertical="center"/>
    </xf>
    <xf numFmtId="253" fontId="2" fillId="0" borderId="0">
      <alignment vertical="center"/>
    </xf>
    <xf numFmtId="253" fontId="2" fillId="0" borderId="0">
      <alignment vertical="center"/>
    </xf>
    <xf numFmtId="253" fontId="2" fillId="0" borderId="0">
      <alignment vertical="center"/>
    </xf>
    <xf numFmtId="253" fontId="2" fillId="0" borderId="0">
      <alignment vertical="center"/>
    </xf>
    <xf numFmtId="253" fontId="2" fillId="0" borderId="0">
      <alignment vertical="center"/>
    </xf>
    <xf numFmtId="253" fontId="2" fillId="0" borderId="0">
      <alignment vertical="center"/>
    </xf>
    <xf numFmtId="253" fontId="2" fillId="0" borderId="0">
      <alignment vertical="center"/>
    </xf>
    <xf numFmtId="253" fontId="2" fillId="0" borderId="0">
      <alignment vertical="center"/>
    </xf>
    <xf numFmtId="253" fontId="2" fillId="0" borderId="0">
      <alignment vertical="center"/>
    </xf>
    <xf numFmtId="253" fontId="2" fillId="0" borderId="0">
      <alignment vertical="center"/>
    </xf>
    <xf numFmtId="253" fontId="2" fillId="0" borderId="0">
      <alignment vertical="center"/>
    </xf>
    <xf numFmtId="253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186" fontId="2" fillId="0" borderId="0">
      <alignment vertical="center"/>
    </xf>
    <xf numFmtId="253" fontId="2" fillId="0" borderId="0">
      <alignment vertical="center"/>
    </xf>
    <xf numFmtId="253" fontId="2" fillId="0" borderId="0">
      <alignment vertical="center"/>
    </xf>
    <xf numFmtId="253" fontId="2" fillId="0" borderId="0">
      <alignment vertical="center"/>
    </xf>
    <xf numFmtId="253" fontId="2" fillId="0" borderId="0">
      <alignment vertical="center"/>
    </xf>
    <xf numFmtId="253" fontId="2" fillId="0" borderId="0">
      <alignment vertical="center"/>
    </xf>
    <xf numFmtId="253" fontId="2" fillId="0" borderId="0">
      <alignment vertical="center"/>
    </xf>
    <xf numFmtId="253" fontId="2" fillId="0" borderId="0">
      <alignment vertical="center"/>
    </xf>
    <xf numFmtId="253" fontId="2" fillId="0" borderId="0">
      <alignment vertical="center"/>
    </xf>
    <xf numFmtId="253" fontId="2" fillId="0" borderId="0">
      <alignment vertical="center"/>
    </xf>
    <xf numFmtId="253" fontId="2" fillId="0" borderId="0">
      <alignment vertical="center"/>
    </xf>
    <xf numFmtId="253" fontId="2" fillId="0" borderId="0">
      <alignment vertical="center"/>
    </xf>
    <xf numFmtId="253" fontId="2" fillId="0" borderId="0">
      <alignment vertical="center"/>
    </xf>
    <xf numFmtId="253" fontId="2" fillId="0" borderId="0">
      <alignment vertical="center"/>
    </xf>
    <xf numFmtId="253" fontId="2" fillId="0" borderId="0">
      <alignment vertical="center"/>
    </xf>
    <xf numFmtId="253" fontId="2" fillId="0" borderId="0">
      <alignment vertical="center"/>
    </xf>
    <xf numFmtId="253" fontId="2" fillId="0" borderId="0">
      <alignment vertical="center"/>
    </xf>
    <xf numFmtId="253" fontId="2" fillId="0" borderId="0">
      <alignment vertical="center"/>
    </xf>
    <xf numFmtId="253" fontId="2" fillId="0" borderId="0">
      <alignment vertical="center"/>
    </xf>
    <xf numFmtId="253" fontId="2" fillId="0" borderId="0">
      <alignment vertical="center"/>
    </xf>
    <xf numFmtId="253" fontId="2" fillId="0" borderId="0">
      <alignment vertical="center"/>
    </xf>
    <xf numFmtId="253" fontId="2" fillId="0" borderId="0">
      <alignment vertical="center"/>
    </xf>
    <xf numFmtId="253" fontId="2" fillId="0" borderId="0">
      <alignment vertical="center"/>
    </xf>
    <xf numFmtId="253" fontId="2" fillId="0" borderId="0">
      <alignment vertical="center"/>
    </xf>
    <xf numFmtId="253" fontId="2" fillId="0" borderId="0">
      <alignment vertical="center"/>
    </xf>
    <xf numFmtId="253" fontId="2" fillId="0" borderId="0">
      <alignment vertical="center"/>
    </xf>
    <xf numFmtId="253" fontId="2" fillId="0" borderId="0">
      <alignment vertical="center"/>
    </xf>
    <xf numFmtId="253" fontId="2" fillId="0" borderId="0">
      <alignment vertical="center"/>
    </xf>
    <xf numFmtId="253" fontId="2" fillId="0" borderId="0">
      <alignment vertical="center"/>
    </xf>
    <xf numFmtId="253" fontId="2" fillId="0" borderId="0">
      <alignment vertical="center"/>
    </xf>
    <xf numFmtId="253" fontId="2" fillId="0" borderId="0">
      <alignment vertical="center"/>
    </xf>
    <xf numFmtId="253" fontId="2" fillId="0" borderId="0">
      <alignment vertical="center"/>
    </xf>
    <xf numFmtId="253" fontId="2" fillId="0" borderId="0">
      <alignment vertical="center"/>
    </xf>
    <xf numFmtId="253" fontId="2" fillId="0" borderId="0">
      <alignment vertical="center"/>
    </xf>
    <xf numFmtId="253" fontId="2" fillId="0" borderId="0">
      <alignment vertical="center"/>
    </xf>
    <xf numFmtId="253" fontId="2" fillId="0" borderId="0">
      <alignment vertical="center"/>
    </xf>
    <xf numFmtId="253" fontId="2" fillId="0" borderId="0">
      <alignment vertical="center"/>
    </xf>
    <xf numFmtId="253" fontId="2" fillId="0" borderId="0">
      <alignment vertical="center"/>
    </xf>
    <xf numFmtId="253" fontId="2" fillId="0" borderId="0">
      <alignment vertical="center"/>
    </xf>
    <xf numFmtId="253" fontId="2" fillId="0" borderId="0">
      <alignment vertical="center"/>
    </xf>
    <xf numFmtId="253" fontId="2" fillId="0" borderId="0">
      <alignment vertical="center"/>
    </xf>
    <xf numFmtId="253" fontId="2" fillId="0" borderId="0">
      <alignment vertical="center"/>
    </xf>
    <xf numFmtId="253" fontId="2" fillId="0" borderId="0">
      <alignment vertical="center"/>
    </xf>
    <xf numFmtId="253" fontId="2" fillId="0" borderId="0">
      <alignment vertical="center"/>
    </xf>
    <xf numFmtId="253" fontId="2" fillId="0" borderId="0">
      <alignment vertical="center"/>
    </xf>
    <xf numFmtId="253" fontId="2" fillId="0" borderId="0">
      <alignment vertical="center"/>
    </xf>
    <xf numFmtId="253" fontId="2" fillId="0" borderId="0">
      <alignment vertical="center"/>
    </xf>
    <xf numFmtId="253" fontId="2" fillId="0" borderId="0">
      <alignment vertical="center"/>
    </xf>
    <xf numFmtId="253" fontId="2" fillId="0" borderId="0">
      <alignment vertical="center"/>
    </xf>
    <xf numFmtId="253" fontId="2" fillId="0" borderId="0">
      <alignment vertical="center"/>
    </xf>
    <xf numFmtId="253" fontId="2" fillId="0" borderId="0">
      <alignment vertical="center"/>
    </xf>
    <xf numFmtId="253" fontId="2" fillId="0" borderId="0">
      <alignment vertical="center"/>
    </xf>
    <xf numFmtId="253" fontId="2" fillId="0" borderId="0">
      <alignment vertical="center"/>
    </xf>
    <xf numFmtId="253" fontId="2" fillId="0" borderId="0">
      <alignment vertical="center"/>
    </xf>
    <xf numFmtId="253" fontId="2" fillId="0" borderId="0">
      <alignment vertical="center"/>
    </xf>
    <xf numFmtId="253" fontId="2" fillId="0" borderId="0">
      <alignment vertical="center"/>
    </xf>
    <xf numFmtId="253" fontId="2" fillId="0" borderId="0">
      <alignment vertical="center"/>
    </xf>
    <xf numFmtId="253" fontId="2" fillId="0" borderId="0">
      <alignment vertical="center"/>
    </xf>
    <xf numFmtId="253" fontId="2" fillId="0" borderId="0">
      <alignment vertical="center"/>
    </xf>
    <xf numFmtId="253" fontId="2" fillId="0" borderId="0">
      <alignment vertical="center"/>
    </xf>
    <xf numFmtId="253" fontId="2" fillId="0" borderId="0">
      <alignment vertical="center"/>
    </xf>
    <xf numFmtId="253" fontId="2" fillId="0" borderId="0">
      <alignment vertical="center"/>
    </xf>
    <xf numFmtId="253" fontId="2" fillId="0" borderId="0">
      <alignment vertical="center"/>
    </xf>
    <xf numFmtId="253" fontId="2" fillId="0" borderId="0">
      <alignment vertical="center"/>
    </xf>
    <xf numFmtId="253" fontId="2" fillId="0" borderId="0">
      <alignment vertical="center"/>
    </xf>
    <xf numFmtId="253" fontId="2" fillId="0" borderId="0">
      <alignment vertical="center"/>
    </xf>
    <xf numFmtId="253" fontId="2" fillId="0" borderId="0">
      <alignment vertical="center"/>
    </xf>
    <xf numFmtId="253" fontId="2" fillId="0" borderId="0">
      <alignment vertical="center"/>
    </xf>
    <xf numFmtId="253" fontId="2" fillId="0" borderId="0">
      <alignment vertical="center"/>
    </xf>
    <xf numFmtId="253" fontId="2" fillId="0" borderId="0">
      <alignment vertical="center"/>
    </xf>
    <xf numFmtId="253" fontId="2" fillId="0" borderId="0">
      <alignment vertical="center"/>
    </xf>
    <xf numFmtId="253" fontId="2" fillId="0" borderId="0">
      <alignment vertical="center"/>
    </xf>
    <xf numFmtId="253" fontId="2" fillId="0" borderId="0">
      <alignment vertical="center"/>
    </xf>
    <xf numFmtId="253" fontId="2" fillId="0" borderId="0">
      <alignment vertical="center"/>
    </xf>
    <xf numFmtId="253" fontId="2" fillId="0" borderId="0">
      <alignment vertical="center"/>
    </xf>
    <xf numFmtId="253" fontId="2" fillId="0" borderId="0">
      <alignment vertical="center"/>
    </xf>
    <xf numFmtId="253" fontId="2" fillId="0" borderId="0">
      <alignment vertical="center"/>
    </xf>
    <xf numFmtId="253" fontId="2" fillId="0" borderId="0">
      <alignment vertical="center"/>
    </xf>
    <xf numFmtId="253" fontId="2" fillId="0" borderId="0">
      <alignment vertical="center"/>
    </xf>
    <xf numFmtId="253" fontId="2" fillId="0" borderId="0">
      <alignment vertical="center"/>
    </xf>
    <xf numFmtId="253" fontId="2" fillId="0" borderId="0">
      <alignment vertical="center"/>
    </xf>
    <xf numFmtId="253" fontId="2" fillId="0" borderId="0">
      <alignment vertical="center"/>
    </xf>
    <xf numFmtId="253" fontId="2" fillId="0" borderId="0">
      <alignment vertical="center"/>
    </xf>
    <xf numFmtId="253" fontId="2" fillId="0" borderId="0">
      <alignment vertical="center"/>
    </xf>
    <xf numFmtId="253" fontId="2" fillId="0" borderId="0">
      <alignment vertical="center"/>
    </xf>
    <xf numFmtId="253" fontId="2" fillId="0" borderId="0">
      <alignment vertical="center"/>
    </xf>
    <xf numFmtId="253" fontId="2" fillId="0" borderId="0">
      <alignment vertical="center"/>
    </xf>
    <xf numFmtId="253" fontId="2" fillId="0" borderId="0">
      <alignment vertical="center"/>
    </xf>
    <xf numFmtId="253" fontId="2" fillId="0" borderId="0">
      <alignment vertical="center"/>
    </xf>
    <xf numFmtId="253" fontId="2" fillId="0" borderId="0">
      <alignment vertical="center"/>
    </xf>
    <xf numFmtId="253" fontId="2" fillId="0" borderId="0">
      <alignment vertical="center"/>
    </xf>
    <xf numFmtId="253" fontId="2" fillId="0" borderId="0">
      <alignment vertical="center"/>
    </xf>
    <xf numFmtId="253" fontId="2" fillId="0" borderId="0">
      <alignment vertical="center"/>
    </xf>
    <xf numFmtId="253" fontId="2" fillId="0" borderId="0">
      <alignment vertical="center"/>
    </xf>
    <xf numFmtId="253" fontId="2" fillId="0" borderId="0">
      <alignment vertical="center"/>
    </xf>
    <xf numFmtId="253" fontId="2" fillId="0" borderId="0">
      <alignment vertical="center"/>
    </xf>
    <xf numFmtId="253" fontId="2" fillId="0" borderId="0">
      <alignment vertical="center"/>
    </xf>
    <xf numFmtId="253" fontId="2" fillId="0" borderId="0">
      <alignment vertical="center"/>
    </xf>
    <xf numFmtId="253" fontId="2" fillId="0" borderId="0">
      <alignment vertical="center"/>
    </xf>
    <xf numFmtId="253" fontId="2" fillId="0" borderId="0">
      <alignment vertical="center"/>
    </xf>
    <xf numFmtId="253" fontId="2" fillId="0" borderId="0">
      <alignment vertical="center"/>
    </xf>
    <xf numFmtId="253" fontId="2" fillId="0" borderId="0">
      <alignment vertical="center"/>
    </xf>
    <xf numFmtId="253" fontId="2" fillId="0" borderId="0">
      <alignment vertical="center"/>
    </xf>
    <xf numFmtId="253" fontId="2" fillId="0" borderId="0">
      <alignment vertical="center"/>
    </xf>
    <xf numFmtId="253" fontId="2" fillId="0" borderId="0">
      <alignment vertical="center"/>
    </xf>
    <xf numFmtId="253" fontId="2" fillId="0" borderId="0">
      <alignment vertical="center"/>
    </xf>
    <xf numFmtId="253" fontId="2" fillId="0" borderId="0">
      <alignment vertical="center"/>
    </xf>
    <xf numFmtId="253" fontId="2" fillId="0" borderId="0">
      <alignment vertical="center"/>
    </xf>
    <xf numFmtId="253" fontId="2" fillId="0" borderId="0">
      <alignment vertical="center"/>
    </xf>
    <xf numFmtId="253" fontId="2" fillId="0" borderId="0">
      <alignment vertical="center"/>
    </xf>
    <xf numFmtId="253" fontId="2" fillId="0" borderId="0">
      <alignment vertical="center"/>
    </xf>
    <xf numFmtId="253" fontId="2" fillId="0" borderId="0">
      <alignment vertical="center"/>
    </xf>
    <xf numFmtId="253" fontId="2" fillId="0" borderId="0">
      <alignment vertical="center"/>
    </xf>
    <xf numFmtId="253" fontId="2" fillId="0" borderId="0">
      <alignment vertical="center"/>
    </xf>
    <xf numFmtId="253" fontId="2" fillId="0" borderId="0">
      <alignment vertical="center"/>
    </xf>
    <xf numFmtId="253" fontId="2" fillId="0" borderId="0">
      <alignment vertical="center"/>
    </xf>
    <xf numFmtId="253" fontId="2" fillId="0" borderId="0">
      <alignment vertical="center"/>
    </xf>
    <xf numFmtId="253" fontId="2" fillId="0" borderId="0">
      <alignment vertical="center"/>
    </xf>
    <xf numFmtId="253" fontId="2" fillId="0" borderId="0">
      <alignment vertical="center"/>
    </xf>
    <xf numFmtId="253" fontId="2" fillId="0" borderId="0">
      <alignment vertical="center"/>
    </xf>
    <xf numFmtId="0" fontId="2" fillId="0" borderId="0"/>
    <xf numFmtId="0" fontId="122" fillId="6" borderId="0" applyNumberFormat="0" applyBorder="0" applyAlignment="0" applyProtection="0">
      <alignment vertical="center"/>
    </xf>
    <xf numFmtId="0" fontId="122" fillId="7" borderId="0" applyNumberFormat="0" applyBorder="0" applyAlignment="0" applyProtection="0">
      <alignment vertical="center"/>
    </xf>
    <xf numFmtId="0" fontId="122" fillId="8" borderId="0" applyNumberFormat="0" applyBorder="0" applyAlignment="0" applyProtection="0">
      <alignment vertical="center"/>
    </xf>
    <xf numFmtId="0" fontId="122" fillId="9" borderId="0" applyNumberFormat="0" applyBorder="0" applyAlignment="0" applyProtection="0">
      <alignment vertical="center"/>
    </xf>
    <xf numFmtId="0" fontId="122" fillId="10" borderId="0" applyNumberFormat="0" applyBorder="0" applyAlignment="0" applyProtection="0">
      <alignment vertical="center"/>
    </xf>
    <xf numFmtId="0" fontId="122" fillId="11" borderId="0" applyNumberFormat="0" applyBorder="0" applyAlignment="0" applyProtection="0">
      <alignment vertical="center"/>
    </xf>
    <xf numFmtId="181" fontId="4" fillId="0" borderId="29">
      <alignment vertical="center"/>
    </xf>
    <xf numFmtId="0" fontId="24" fillId="0" borderId="0">
      <protection locked="0"/>
    </xf>
    <xf numFmtId="0" fontId="24" fillId="0" borderId="0">
      <protection locked="0"/>
    </xf>
    <xf numFmtId="0" fontId="122" fillId="12" borderId="0" applyNumberFormat="0" applyBorder="0" applyAlignment="0" applyProtection="0">
      <alignment vertical="center"/>
    </xf>
    <xf numFmtId="0" fontId="122" fillId="13" borderId="0" applyNumberFormat="0" applyBorder="0" applyAlignment="0" applyProtection="0">
      <alignment vertical="center"/>
    </xf>
    <xf numFmtId="0" fontId="122" fillId="14" borderId="0" applyNumberFormat="0" applyBorder="0" applyAlignment="0" applyProtection="0">
      <alignment vertical="center"/>
    </xf>
    <xf numFmtId="0" fontId="122" fillId="9" borderId="0" applyNumberFormat="0" applyBorder="0" applyAlignment="0" applyProtection="0">
      <alignment vertical="center"/>
    </xf>
    <xf numFmtId="0" fontId="122" fillId="12" borderId="0" applyNumberFormat="0" applyBorder="0" applyAlignment="0" applyProtection="0">
      <alignment vertical="center"/>
    </xf>
    <xf numFmtId="0" fontId="122" fillId="15" borderId="0" applyNumberFormat="0" applyBorder="0" applyAlignment="0" applyProtection="0">
      <alignment vertical="center"/>
    </xf>
    <xf numFmtId="0" fontId="123" fillId="16" borderId="0" applyNumberFormat="0" applyBorder="0" applyAlignment="0" applyProtection="0">
      <alignment vertical="center"/>
    </xf>
    <xf numFmtId="0" fontId="123" fillId="13" borderId="0" applyNumberFormat="0" applyBorder="0" applyAlignment="0" applyProtection="0">
      <alignment vertical="center"/>
    </xf>
    <xf numFmtId="0" fontId="123" fillId="14" borderId="0" applyNumberFormat="0" applyBorder="0" applyAlignment="0" applyProtection="0">
      <alignment vertical="center"/>
    </xf>
    <xf numFmtId="0" fontId="123" fillId="17" borderId="0" applyNumberFormat="0" applyBorder="0" applyAlignment="0" applyProtection="0">
      <alignment vertical="center"/>
    </xf>
    <xf numFmtId="0" fontId="123" fillId="18" borderId="0" applyNumberFormat="0" applyBorder="0" applyAlignment="0" applyProtection="0">
      <alignment vertical="center"/>
    </xf>
    <xf numFmtId="0" fontId="123" fillId="19" borderId="0" applyNumberFormat="0" applyBorder="0" applyAlignment="0" applyProtection="0">
      <alignment vertical="center"/>
    </xf>
    <xf numFmtId="0" fontId="12" fillId="0" borderId="0"/>
    <xf numFmtId="0" fontId="120" fillId="0" borderId="21">
      <alignment horizontal="center" vertical="center"/>
    </xf>
    <xf numFmtId="0" fontId="21" fillId="0" borderId="10" applyProtection="0">
      <alignment horizontal="left" vertical="center" wrapText="1"/>
    </xf>
    <xf numFmtId="0" fontId="88" fillId="0" borderId="0" applyFont="0" applyFill="0" applyBorder="0" applyAlignment="0" applyProtection="0"/>
    <xf numFmtId="0" fontId="88" fillId="0" borderId="0" applyFont="0" applyFill="0" applyBorder="0" applyAlignment="0" applyProtection="0"/>
    <xf numFmtId="237" fontId="24" fillId="0" borderId="0">
      <protection locked="0"/>
    </xf>
    <xf numFmtId="220" fontId="88" fillId="0" borderId="0">
      <protection locked="0"/>
    </xf>
    <xf numFmtId="241" fontId="12" fillId="0" borderId="0" applyFont="0" applyFill="0" applyBorder="0" applyAlignment="0" applyProtection="0"/>
    <xf numFmtId="0" fontId="88" fillId="0" borderId="0" applyFont="0" applyFill="0" applyBorder="0" applyAlignment="0" applyProtection="0"/>
    <xf numFmtId="0" fontId="88" fillId="0" borderId="0" applyFont="0" applyFill="0" applyBorder="0" applyAlignment="0" applyProtection="0"/>
    <xf numFmtId="4" fontId="24" fillId="0" borderId="0">
      <protection locked="0"/>
    </xf>
    <xf numFmtId="249" fontId="24" fillId="0" borderId="0">
      <protection locked="0"/>
    </xf>
    <xf numFmtId="4" fontId="24" fillId="0" borderId="0">
      <protection locked="0"/>
    </xf>
    <xf numFmtId="276" fontId="88" fillId="0" borderId="0">
      <protection locked="0"/>
    </xf>
    <xf numFmtId="0" fontId="24" fillId="0" borderId="15">
      <protection locked="0"/>
    </xf>
    <xf numFmtId="0" fontId="24" fillId="0" borderId="15">
      <protection locked="0"/>
    </xf>
    <xf numFmtId="4" fontId="24" fillId="0" borderId="0">
      <protection locked="0"/>
    </xf>
    <xf numFmtId="38" fontId="8" fillId="0" borderId="0" applyFont="0" applyFill="0" applyBorder="0" applyAlignment="0" applyProtection="0"/>
    <xf numFmtId="254" fontId="2" fillId="0" borderId="0"/>
    <xf numFmtId="0" fontId="105" fillId="3" borderId="10" applyProtection="0">
      <alignment horizontal="center" vertical="center"/>
    </xf>
    <xf numFmtId="247" fontId="24" fillId="0" borderId="0">
      <protection locked="0"/>
    </xf>
    <xf numFmtId="209" fontId="16" fillId="0" borderId="0" applyFont="0" applyFill="0" applyBorder="0" applyAlignment="0" applyProtection="0"/>
    <xf numFmtId="278" fontId="16" fillId="0" borderId="0" applyFont="0" applyFill="0" applyBorder="0" applyAlignment="0" applyProtection="0"/>
    <xf numFmtId="223" fontId="2" fillId="0" borderId="7" applyFill="0" applyBorder="0" applyAlignment="0"/>
    <xf numFmtId="263" fontId="59" fillId="0" borderId="0" applyFont="0" applyFill="0" applyBorder="0" applyAlignment="0" applyProtection="0"/>
    <xf numFmtId="0" fontId="4" fillId="0" borderId="0"/>
    <xf numFmtId="260" fontId="12" fillId="0" borderId="0" applyFont="0" applyFill="0" applyBorder="0" applyAlignment="0" applyProtection="0"/>
    <xf numFmtId="262" fontId="24" fillId="0" borderId="0">
      <protection locked="0"/>
    </xf>
    <xf numFmtId="14" fontId="140" fillId="0" borderId="0" applyFont="0" applyFill="0" applyBorder="0">
      <alignment horizontal="right" vertical="top" wrapText="1"/>
    </xf>
    <xf numFmtId="266" fontId="8" fillId="0" borderId="0" applyFont="0" applyFill="0" applyBorder="0" applyProtection="0">
      <alignment vertical="center"/>
    </xf>
    <xf numFmtId="264" fontId="141" fillId="0" borderId="0">
      <alignment horizontal="right" vertical="center"/>
    </xf>
    <xf numFmtId="270" fontId="8" fillId="0" borderId="0" applyFont="0" applyFill="0" applyBorder="0">
      <alignment horizontal="right" vertical="center"/>
    </xf>
    <xf numFmtId="210" fontId="142" fillId="0" borderId="0" applyFont="0" applyFill="0" applyBorder="0" applyAlignment="0" applyProtection="0"/>
    <xf numFmtId="269" fontId="142" fillId="0" borderId="0" applyFont="0" applyFill="0" applyBorder="0" applyAlignment="0">
      <alignment horizontal="right" vertical="center"/>
    </xf>
    <xf numFmtId="211" fontId="142" fillId="0" borderId="0" applyFont="0" applyFill="0" applyBorder="0" applyAlignment="0" applyProtection="0"/>
    <xf numFmtId="253" fontId="2" fillId="0" borderId="0"/>
    <xf numFmtId="274" fontId="88" fillId="0" borderId="0">
      <protection locked="0"/>
    </xf>
    <xf numFmtId="247" fontId="24" fillId="0" borderId="0">
      <protection locked="0"/>
    </xf>
    <xf numFmtId="277" fontId="88" fillId="0" borderId="0">
      <protection locked="0"/>
    </xf>
    <xf numFmtId="250" fontId="24" fillId="0" borderId="0">
      <protection locked="0"/>
    </xf>
    <xf numFmtId="0" fontId="142" fillId="20" borderId="0" applyNumberFormat="0" applyFont="0" applyBorder="0" applyAlignment="0" applyProtection="0"/>
    <xf numFmtId="248" fontId="24" fillId="0" borderId="0">
      <protection locked="0"/>
    </xf>
    <xf numFmtId="38" fontId="63" fillId="2" borderId="0" applyNumberFormat="0" applyBorder="0" applyAlignment="0" applyProtection="0"/>
    <xf numFmtId="188" fontId="22" fillId="0" borderId="0">
      <protection locked="0"/>
    </xf>
    <xf numFmtId="188" fontId="22" fillId="0" borderId="0">
      <protection locked="0"/>
    </xf>
    <xf numFmtId="0" fontId="143" fillId="0" borderId="0" applyNumberFormat="0" applyFill="0" applyBorder="0" applyAlignment="0" applyProtection="0">
      <alignment vertical="top"/>
      <protection locked="0"/>
    </xf>
    <xf numFmtId="10" fontId="63" fillId="2" borderId="7" applyNumberFormat="0" applyBorder="0" applyAlignment="0" applyProtection="0"/>
    <xf numFmtId="252" fontId="2" fillId="0" borderId="0"/>
    <xf numFmtId="0" fontId="148" fillId="0" borderId="0"/>
    <xf numFmtId="237" fontId="24" fillId="0" borderId="0">
      <protection locked="0"/>
    </xf>
    <xf numFmtId="0" fontId="148" fillId="0" borderId="0" applyNumberFormat="0" applyFill="0" applyBorder="0">
      <alignment horizontal="left"/>
    </xf>
    <xf numFmtId="272" fontId="142" fillId="0" borderId="0" applyFont="0" applyFill="0" applyBorder="0" applyAlignment="0" applyProtection="0"/>
    <xf numFmtId="271" fontId="8" fillId="0" borderId="0" applyFont="0" applyFill="0" applyBorder="0" applyProtection="0">
      <alignment horizontal="right" vertical="center"/>
    </xf>
    <xf numFmtId="216" fontId="4" fillId="0" borderId="0">
      <alignment horizontal="right" vertical="center"/>
    </xf>
    <xf numFmtId="0" fontId="142" fillId="0" borderId="30" applyNumberFormat="0" applyFont="0" applyFill="0" applyAlignment="0" applyProtection="0"/>
    <xf numFmtId="49" fontId="142" fillId="0" borderId="31" applyNumberFormat="0" applyFill="0" applyAlignment="0"/>
    <xf numFmtId="49" fontId="144" fillId="21" borderId="32">
      <alignment horizontal="center" vertical="center" wrapText="1"/>
    </xf>
    <xf numFmtId="0" fontId="144" fillId="22" borderId="33" applyFill="0">
      <alignment horizontal="center" vertical="center" wrapText="1"/>
    </xf>
    <xf numFmtId="0" fontId="141" fillId="0" borderId="34" applyNumberFormat="0" applyFont="0" applyFill="0" applyAlignment="0" applyProtection="0"/>
    <xf numFmtId="0" fontId="141" fillId="0" borderId="35" applyNumberFormat="0" applyFont="0" applyFill="0" applyAlignment="0" applyProtection="0"/>
    <xf numFmtId="0" fontId="142" fillId="0" borderId="36" applyNumberFormat="0" applyFont="0" applyFill="0" applyAlignment="0" applyProtection="0"/>
    <xf numFmtId="49" fontId="145" fillId="23" borderId="0" applyFont="0" applyFill="0" applyBorder="0" applyProtection="0">
      <alignment horizontal="left" vertical="top" wrapText="1"/>
    </xf>
    <xf numFmtId="188" fontId="24" fillId="0" borderId="28">
      <protection locked="0"/>
    </xf>
    <xf numFmtId="0" fontId="149" fillId="0" borderId="0"/>
    <xf numFmtId="279" fontId="12" fillId="0" borderId="0" applyFont="0" applyFill="0" applyBorder="0" applyAlignment="0" applyProtection="0"/>
    <xf numFmtId="265" fontId="8" fillId="0" borderId="0" applyFont="0" applyFill="0" applyBorder="0" applyProtection="0">
      <alignment horizontal="right" vertical="center"/>
    </xf>
    <xf numFmtId="264" fontId="8" fillId="0" borderId="0" applyFont="0" applyFill="0" applyBorder="0" applyProtection="0">
      <alignment horizontal="right" vertical="center"/>
    </xf>
    <xf numFmtId="273" fontId="142" fillId="0" borderId="0" applyFont="0" applyFill="0" applyBorder="0" applyAlignment="0"/>
    <xf numFmtId="268" fontId="146" fillId="0" borderId="30" applyFont="0" applyFill="0" applyBorder="0" applyAlignment="0" applyProtection="0"/>
    <xf numFmtId="218" fontId="142" fillId="0" borderId="0" applyFont="0" applyFill="0" applyBorder="0" applyAlignment="0" applyProtection="0"/>
    <xf numFmtId="267" fontId="8" fillId="0" borderId="0" applyFont="0" applyFill="0" applyBorder="0" applyAlignment="0" applyProtection="0">
      <alignment horizontal="right" vertical="top"/>
    </xf>
    <xf numFmtId="0" fontId="147" fillId="24" borderId="37" applyNumberFormat="0" applyProtection="0">
      <alignment vertical="center"/>
    </xf>
    <xf numFmtId="0" fontId="123" fillId="25" borderId="0" applyNumberFormat="0" applyBorder="0" applyAlignment="0" applyProtection="0">
      <alignment vertical="center"/>
    </xf>
    <xf numFmtId="0" fontId="123" fillId="26" borderId="0" applyNumberFormat="0" applyBorder="0" applyAlignment="0" applyProtection="0">
      <alignment vertical="center"/>
    </xf>
    <xf numFmtId="0" fontId="123" fillId="27" borderId="0" applyNumberFormat="0" applyBorder="0" applyAlignment="0" applyProtection="0">
      <alignment vertical="center"/>
    </xf>
    <xf numFmtId="0" fontId="123" fillId="17" borderId="0" applyNumberFormat="0" applyBorder="0" applyAlignment="0" applyProtection="0">
      <alignment vertical="center"/>
    </xf>
    <xf numFmtId="0" fontId="123" fillId="18" borderId="0" applyNumberFormat="0" applyBorder="0" applyAlignment="0" applyProtection="0">
      <alignment vertical="center"/>
    </xf>
    <xf numFmtId="0" fontId="123" fillId="28" borderId="0" applyNumberFormat="0" applyBorder="0" applyAlignment="0" applyProtection="0">
      <alignment vertical="center"/>
    </xf>
    <xf numFmtId="0" fontId="124" fillId="0" borderId="0" applyNumberFormat="0" applyFill="0" applyBorder="0" applyAlignment="0" applyProtection="0">
      <alignment vertical="center"/>
    </xf>
    <xf numFmtId="0" fontId="125" fillId="29" borderId="38" applyNumberFormat="0" applyAlignment="0" applyProtection="0">
      <alignment vertical="center"/>
    </xf>
    <xf numFmtId="255" fontId="96" fillId="0" borderId="0">
      <protection locked="0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256" fontId="126" fillId="0" borderId="10">
      <alignment horizontal="right" vertical="center"/>
    </xf>
    <xf numFmtId="0" fontId="127" fillId="7" borderId="0" applyNumberFormat="0" applyBorder="0" applyAlignment="0" applyProtection="0">
      <alignment vertical="center"/>
    </xf>
    <xf numFmtId="0" fontId="107" fillId="0" borderId="0">
      <alignment vertical="center"/>
    </xf>
    <xf numFmtId="0" fontId="105" fillId="0" borderId="10">
      <alignment horizontal="center" vertical="center"/>
    </xf>
    <xf numFmtId="0" fontId="2" fillId="30" borderId="39" applyNumberFormat="0" applyFont="0" applyAlignment="0" applyProtection="0">
      <alignment vertical="center"/>
    </xf>
    <xf numFmtId="0" fontId="128" fillId="31" borderId="0" applyNumberFormat="0" applyBorder="0" applyAlignment="0" applyProtection="0">
      <alignment vertical="center"/>
    </xf>
    <xf numFmtId="0" fontId="129" fillId="0" borderId="0" applyNumberFormat="0" applyFill="0" applyBorder="0" applyAlignment="0" applyProtection="0">
      <alignment vertical="center"/>
    </xf>
    <xf numFmtId="0" fontId="130" fillId="32" borderId="40" applyNumberFormat="0" applyAlignment="0" applyProtection="0">
      <alignment vertical="center"/>
    </xf>
    <xf numFmtId="0" fontId="105" fillId="0" borderId="10">
      <alignment horizontal="center" vertical="center"/>
    </xf>
    <xf numFmtId="241" fontId="131" fillId="0" borderId="0">
      <alignment vertical="center"/>
    </xf>
    <xf numFmtId="0" fontId="12" fillId="0" borderId="0"/>
    <xf numFmtId="0" fontId="132" fillId="0" borderId="41" applyNumberFormat="0" applyFill="0" applyAlignment="0" applyProtection="0">
      <alignment vertical="center"/>
    </xf>
    <xf numFmtId="0" fontId="133" fillId="0" borderId="42" applyNumberFormat="0" applyFill="0" applyAlignment="0" applyProtection="0">
      <alignment vertical="center"/>
    </xf>
    <xf numFmtId="261" fontId="2" fillId="0" borderId="0" applyFont="0" applyFill="0" applyBorder="0" applyAlignment="0" applyProtection="0"/>
    <xf numFmtId="0" fontId="18" fillId="0" borderId="10" applyFill="0" applyProtection="0">
      <alignment horizontal="center" vertical="center"/>
    </xf>
    <xf numFmtId="0" fontId="134" fillId="11" borderId="38" applyNumberFormat="0" applyAlignment="0" applyProtection="0">
      <alignment vertical="center"/>
    </xf>
    <xf numFmtId="251" fontId="96" fillId="0" borderId="0">
      <protection locked="0"/>
    </xf>
    <xf numFmtId="0" fontId="29" fillId="0" borderId="0" applyNumberFormat="0" applyAlignment="0"/>
    <xf numFmtId="0" fontId="105" fillId="3" borderId="10" applyProtection="0">
      <alignment horizontal="center" vertical="center"/>
    </xf>
    <xf numFmtId="0" fontId="135" fillId="0" borderId="43" applyNumberFormat="0" applyFill="0" applyAlignment="0" applyProtection="0">
      <alignment vertical="center"/>
    </xf>
    <xf numFmtId="0" fontId="136" fillId="0" borderId="44" applyNumberFormat="0" applyFill="0" applyAlignment="0" applyProtection="0">
      <alignment vertical="center"/>
    </xf>
    <xf numFmtId="0" fontId="137" fillId="0" borderId="45" applyNumberFormat="0" applyFill="0" applyAlignment="0" applyProtection="0">
      <alignment vertical="center"/>
    </xf>
    <xf numFmtId="0" fontId="137" fillId="0" borderId="0" applyNumberFormat="0" applyFill="0" applyBorder="0" applyAlignment="0" applyProtection="0">
      <alignment vertical="center"/>
    </xf>
    <xf numFmtId="0" fontId="138" fillId="8" borderId="0" applyNumberFormat="0" applyBorder="0" applyAlignment="0" applyProtection="0">
      <alignment vertical="center"/>
    </xf>
    <xf numFmtId="0" fontId="139" fillId="29" borderId="46" applyNumberFormat="0" applyAlignment="0" applyProtection="0">
      <alignment vertical="center"/>
    </xf>
    <xf numFmtId="0" fontId="105" fillId="0" borderId="10" applyFill="0" applyProtection="0">
      <alignment horizontal="center" vertical="center"/>
    </xf>
    <xf numFmtId="41" fontId="2" fillId="0" borderId="0" applyFont="0" applyFill="0" applyBorder="0" applyAlignment="0" applyProtection="0"/>
    <xf numFmtId="258" fontId="96" fillId="0" borderId="0">
      <protection locked="0"/>
    </xf>
    <xf numFmtId="0" fontId="2" fillId="0" borderId="0"/>
    <xf numFmtId="0" fontId="2" fillId="0" borderId="7" applyNumberFormat="0" applyFill="0" applyProtection="0">
      <alignment vertical="center"/>
    </xf>
    <xf numFmtId="0" fontId="120" fillId="0" borderId="21">
      <alignment horizontal="center" vertical="center"/>
    </xf>
    <xf numFmtId="0" fontId="18" fillId="0" borderId="10">
      <alignment horizontal="center" vertical="center" wrapText="1"/>
    </xf>
    <xf numFmtId="257" fontId="96" fillId="0" borderId="0">
      <protection locked="0"/>
    </xf>
    <xf numFmtId="259" fontId="96" fillId="0" borderId="0">
      <protection locked="0"/>
    </xf>
    <xf numFmtId="237" fontId="24" fillId="0" borderId="0">
      <protection locked="0"/>
    </xf>
    <xf numFmtId="247" fontId="24" fillId="0" borderId="0">
      <protection locked="0"/>
    </xf>
    <xf numFmtId="4" fontId="24" fillId="0" borderId="0">
      <protection locked="0"/>
    </xf>
    <xf numFmtId="4" fontId="24" fillId="0" borderId="0">
      <protection locked="0"/>
    </xf>
    <xf numFmtId="4" fontId="24" fillId="0" borderId="0">
      <protection locked="0"/>
    </xf>
    <xf numFmtId="247" fontId="24" fillId="0" borderId="0">
      <protection locked="0"/>
    </xf>
    <xf numFmtId="247" fontId="24" fillId="0" borderId="0">
      <protection locked="0"/>
    </xf>
    <xf numFmtId="237" fontId="24" fillId="0" borderId="0">
      <protection locked="0"/>
    </xf>
    <xf numFmtId="237" fontId="24" fillId="0" borderId="0">
      <protection locked="0"/>
    </xf>
    <xf numFmtId="0" fontId="105" fillId="3" borderId="10" applyProtection="0">
      <alignment horizontal="center" vertical="center"/>
    </xf>
    <xf numFmtId="0" fontId="105" fillId="3" borderId="10" applyProtection="0">
      <alignment horizontal="center" vertical="center"/>
    </xf>
    <xf numFmtId="0" fontId="1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280" fontId="18" fillId="0" borderId="54" applyBorder="0">
      <alignment horizontal="center"/>
    </xf>
    <xf numFmtId="10" fontId="18" fillId="0" borderId="54" applyBorder="0">
      <alignment horizontal="center"/>
    </xf>
    <xf numFmtId="0" fontId="18" fillId="0" borderId="0"/>
    <xf numFmtId="0" fontId="12" fillId="0" borderId="0"/>
    <xf numFmtId="0" fontId="152" fillId="0" borderId="0" applyNumberFormat="0" applyFill="0" applyBorder="0" applyAlignment="0" applyProtection="0"/>
    <xf numFmtId="0" fontId="16" fillId="0" borderId="0"/>
    <xf numFmtId="0" fontId="18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16" fillId="0" borderId="0"/>
    <xf numFmtId="0" fontId="8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6" fillId="0" borderId="0"/>
    <xf numFmtId="0" fontId="8" fillId="0" borderId="0"/>
    <xf numFmtId="0" fontId="1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6" fillId="0" borderId="0"/>
    <xf numFmtId="0" fontId="8" fillId="0" borderId="0"/>
    <xf numFmtId="0" fontId="8" fillId="0" borderId="0"/>
    <xf numFmtId="44" fontId="2" fillId="0" borderId="0" applyFont="0" applyFill="0" applyBorder="0" applyAlignment="0" applyProtection="0"/>
    <xf numFmtId="37" fontId="12" fillId="0" borderId="0"/>
    <xf numFmtId="42" fontId="2" fillId="0" borderId="0" applyFont="0" applyFill="0" applyBorder="0" applyAlignment="0" applyProtection="0"/>
    <xf numFmtId="0" fontId="16" fillId="0" borderId="0"/>
    <xf numFmtId="0" fontId="18" fillId="0" borderId="0"/>
    <xf numFmtId="0" fontId="18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8" fillId="0" borderId="0"/>
    <xf numFmtId="0" fontId="18" fillId="0" borderId="0"/>
    <xf numFmtId="0" fontId="16" fillId="0" borderId="0"/>
    <xf numFmtId="0" fontId="16" fillId="0" borderId="0"/>
    <xf numFmtId="0" fontId="16" fillId="0" borderId="0"/>
    <xf numFmtId="0" fontId="8" fillId="0" borderId="0"/>
    <xf numFmtId="0" fontId="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8" fillId="0" borderId="0"/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6" fillId="0" borderId="0"/>
    <xf numFmtId="0" fontId="16" fillId="0" borderId="0"/>
    <xf numFmtId="0" fontId="8" fillId="0" borderId="0"/>
    <xf numFmtId="0" fontId="8" fillId="0" borderId="0"/>
    <xf numFmtId="0" fontId="16" fillId="0" borderId="0"/>
    <xf numFmtId="0" fontId="8" fillId="0" borderId="0"/>
    <xf numFmtId="0" fontId="8" fillId="0" borderId="0"/>
    <xf numFmtId="0" fontId="2" fillId="0" borderId="0" applyFont="0" applyFill="0" applyBorder="0" applyAlignment="0" applyProtection="0"/>
    <xf numFmtId="0" fontId="8" fillId="0" borderId="0"/>
    <xf numFmtId="0" fontId="16" fillId="0" borderId="0"/>
    <xf numFmtId="0" fontId="18" fillId="0" borderId="0"/>
    <xf numFmtId="0" fontId="16" fillId="0" borderId="0"/>
    <xf numFmtId="0" fontId="8" fillId="0" borderId="0"/>
    <xf numFmtId="0" fontId="16" fillId="0" borderId="0"/>
    <xf numFmtId="0" fontId="8" fillId="0" borderId="0"/>
    <xf numFmtId="0" fontId="18" fillId="0" borderId="0"/>
    <xf numFmtId="0" fontId="16" fillId="0" borderId="0"/>
    <xf numFmtId="0" fontId="16" fillId="0" borderId="0"/>
    <xf numFmtId="0" fontId="18" fillId="0" borderId="0"/>
    <xf numFmtId="0" fontId="16" fillId="0" borderId="0"/>
    <xf numFmtId="0" fontId="16" fillId="0" borderId="0"/>
    <xf numFmtId="0" fontId="18" fillId="0" borderId="0" applyFont="0" applyFill="0" applyBorder="0" applyAlignment="0" applyProtection="0"/>
    <xf numFmtId="0" fontId="8" fillId="0" borderId="0"/>
    <xf numFmtId="0" fontId="12" fillId="0" borderId="0" applyFont="0" applyFill="0" applyBorder="0" applyAlignment="0" applyProtection="0"/>
    <xf numFmtId="0" fontId="16" fillId="0" borderId="0"/>
    <xf numFmtId="0" fontId="12" fillId="0" borderId="0" applyFont="0" applyFill="0" applyBorder="0" applyAlignment="0" applyProtection="0"/>
    <xf numFmtId="0" fontId="16" fillId="0" borderId="0"/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6" fillId="0" borderId="0"/>
    <xf numFmtId="0" fontId="8" fillId="0" borderId="0"/>
    <xf numFmtId="0" fontId="12" fillId="0" borderId="0" applyFont="0" applyFill="0" applyBorder="0" applyAlignment="0" applyProtection="0"/>
    <xf numFmtId="0" fontId="1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6" fillId="0" borderId="0"/>
    <xf numFmtId="0" fontId="8" fillId="0" borderId="0"/>
    <xf numFmtId="0" fontId="8" fillId="0" borderId="0"/>
    <xf numFmtId="0" fontId="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8" fillId="0" borderId="0"/>
    <xf numFmtId="0" fontId="16" fillId="0" borderId="0"/>
    <xf numFmtId="0" fontId="1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8" fillId="0" borderId="0"/>
    <xf numFmtId="0" fontId="2" fillId="0" borderId="0" applyFont="0" applyFill="0" applyBorder="0" applyAlignment="0" applyProtection="0"/>
    <xf numFmtId="0" fontId="8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8" fillId="0" borderId="0"/>
    <xf numFmtId="0" fontId="18" fillId="0" borderId="0" applyFont="0" applyFill="0" applyBorder="0" applyAlignment="0" applyProtection="0"/>
    <xf numFmtId="0" fontId="16" fillId="0" borderId="0"/>
    <xf numFmtId="0" fontId="18" fillId="0" borderId="0"/>
    <xf numFmtId="0" fontId="8" fillId="0" borderId="0"/>
    <xf numFmtId="0" fontId="16" fillId="0" borderId="0"/>
    <xf numFmtId="43" fontId="16" fillId="0" borderId="0" applyFont="0" applyFill="0" applyBorder="0" applyAlignment="0" applyProtection="0"/>
    <xf numFmtId="41" fontId="16" fillId="0" borderId="0" applyFont="0" applyFill="0" applyBorder="0" applyAlignment="0" applyProtection="0"/>
    <xf numFmtId="281" fontId="16" fillId="0" borderId="0" applyFont="0" applyFill="0" applyBorder="0" applyAlignment="0" applyProtection="0"/>
    <xf numFmtId="282" fontId="16" fillId="0" borderId="0" applyFont="0" applyFill="0" applyBorder="0" applyAlignment="0" applyProtection="0"/>
    <xf numFmtId="0" fontId="8" fillId="0" borderId="0"/>
    <xf numFmtId="182" fontId="20" fillId="0" borderId="0">
      <alignment vertical="center"/>
    </xf>
    <xf numFmtId="3" fontId="153" fillId="0" borderId="55">
      <alignment horizontal="right" vertical="center"/>
    </xf>
    <xf numFmtId="3" fontId="153" fillId="0" borderId="55">
      <alignment horizontal="right" vertical="center"/>
    </xf>
    <xf numFmtId="3" fontId="153" fillId="0" borderId="55">
      <alignment horizontal="right"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183" fontId="2" fillId="0" borderId="0">
      <alignment vertical="center"/>
    </xf>
    <xf numFmtId="221" fontId="2" fillId="0" borderId="0">
      <alignment vertical="center"/>
    </xf>
    <xf numFmtId="221" fontId="2" fillId="0" borderId="0">
      <alignment vertical="center"/>
    </xf>
    <xf numFmtId="221" fontId="2" fillId="0" borderId="0">
      <alignment vertical="center"/>
    </xf>
    <xf numFmtId="221" fontId="2" fillId="0" borderId="0">
      <alignment vertical="center"/>
    </xf>
    <xf numFmtId="221" fontId="2" fillId="0" borderId="0">
      <alignment vertical="center"/>
    </xf>
    <xf numFmtId="221" fontId="2" fillId="0" borderId="0">
      <alignment vertical="center"/>
    </xf>
    <xf numFmtId="221" fontId="2" fillId="0" borderId="0">
      <alignment vertical="center"/>
    </xf>
    <xf numFmtId="221" fontId="2" fillId="0" borderId="0">
      <alignment vertical="center"/>
    </xf>
    <xf numFmtId="221" fontId="2" fillId="0" borderId="0">
      <alignment vertical="center"/>
    </xf>
    <xf numFmtId="221" fontId="2" fillId="0" borderId="0">
      <alignment vertical="center"/>
    </xf>
    <xf numFmtId="221" fontId="2" fillId="0" borderId="0">
      <alignment vertical="center"/>
    </xf>
    <xf numFmtId="221" fontId="2" fillId="0" borderId="0">
      <alignment vertical="center"/>
    </xf>
    <xf numFmtId="221" fontId="2" fillId="0" borderId="0">
      <alignment vertical="center"/>
    </xf>
    <xf numFmtId="221" fontId="2" fillId="0" borderId="0">
      <alignment vertical="center"/>
    </xf>
    <xf numFmtId="221" fontId="2" fillId="0" borderId="0">
      <alignment vertical="center"/>
    </xf>
    <xf numFmtId="221" fontId="2" fillId="0" borderId="0">
      <alignment vertical="center"/>
    </xf>
    <xf numFmtId="221" fontId="2" fillId="0" borderId="0">
      <alignment vertical="center"/>
    </xf>
    <xf numFmtId="221" fontId="2" fillId="0" borderId="0">
      <alignment vertical="center"/>
    </xf>
    <xf numFmtId="221" fontId="2" fillId="0" borderId="0">
      <alignment vertical="center"/>
    </xf>
    <xf numFmtId="221" fontId="2" fillId="0" borderId="0">
      <alignment vertical="center"/>
    </xf>
    <xf numFmtId="221" fontId="2" fillId="0" borderId="0">
      <alignment vertical="center"/>
    </xf>
    <xf numFmtId="221" fontId="2" fillId="0" borderId="0">
      <alignment vertical="center"/>
    </xf>
    <xf numFmtId="221" fontId="2" fillId="0" borderId="0">
      <alignment vertical="center"/>
    </xf>
    <xf numFmtId="221" fontId="2" fillId="0" borderId="0">
      <alignment vertical="center"/>
    </xf>
    <xf numFmtId="221" fontId="2" fillId="0" borderId="0">
      <alignment vertical="center"/>
    </xf>
    <xf numFmtId="221" fontId="2" fillId="0" borderId="0">
      <alignment vertical="center"/>
    </xf>
    <xf numFmtId="221" fontId="2" fillId="0" borderId="0">
      <alignment vertical="center"/>
    </xf>
    <xf numFmtId="221" fontId="2" fillId="0" borderId="0">
      <alignment vertical="center"/>
    </xf>
    <xf numFmtId="221" fontId="2" fillId="0" borderId="0">
      <alignment vertical="center"/>
    </xf>
    <xf numFmtId="221" fontId="2" fillId="0" borderId="0">
      <alignment vertical="center"/>
    </xf>
    <xf numFmtId="221" fontId="2" fillId="0" borderId="0">
      <alignment vertical="center"/>
    </xf>
    <xf numFmtId="221" fontId="2" fillId="0" borderId="0">
      <alignment vertical="center"/>
    </xf>
    <xf numFmtId="221" fontId="2" fillId="0" borderId="0">
      <alignment vertical="center"/>
    </xf>
    <xf numFmtId="221" fontId="2" fillId="0" borderId="0">
      <alignment vertical="center"/>
    </xf>
    <xf numFmtId="221" fontId="2" fillId="0" borderId="0">
      <alignment vertical="center"/>
    </xf>
    <xf numFmtId="221" fontId="2" fillId="0" borderId="0">
      <alignment vertical="center"/>
    </xf>
    <xf numFmtId="221" fontId="2" fillId="0" borderId="0">
      <alignment vertical="center"/>
    </xf>
    <xf numFmtId="221" fontId="2" fillId="0" borderId="0">
      <alignment vertical="center"/>
    </xf>
    <xf numFmtId="221" fontId="2" fillId="0" borderId="0">
      <alignment vertical="center"/>
    </xf>
    <xf numFmtId="221" fontId="2" fillId="0" borderId="0">
      <alignment vertical="center"/>
    </xf>
    <xf numFmtId="221" fontId="2" fillId="0" borderId="0">
      <alignment vertical="center"/>
    </xf>
    <xf numFmtId="221" fontId="2" fillId="0" borderId="0">
      <alignment vertical="center"/>
    </xf>
    <xf numFmtId="221" fontId="2" fillId="0" borderId="0">
      <alignment vertical="center"/>
    </xf>
    <xf numFmtId="221" fontId="2" fillId="0" borderId="0">
      <alignment vertical="center"/>
    </xf>
    <xf numFmtId="221" fontId="2" fillId="0" borderId="0">
      <alignment vertical="center"/>
    </xf>
    <xf numFmtId="221" fontId="2" fillId="0" borderId="0">
      <alignment vertical="center"/>
    </xf>
    <xf numFmtId="221" fontId="2" fillId="0" borderId="0">
      <alignment vertical="center"/>
    </xf>
    <xf numFmtId="221" fontId="2" fillId="0" borderId="0">
      <alignment vertical="center"/>
    </xf>
    <xf numFmtId="221" fontId="2" fillId="0" borderId="0">
      <alignment vertical="center"/>
    </xf>
    <xf numFmtId="221" fontId="2" fillId="0" borderId="0">
      <alignment vertical="center"/>
    </xf>
    <xf numFmtId="221" fontId="2" fillId="0" borderId="0">
      <alignment vertical="center"/>
    </xf>
    <xf numFmtId="221" fontId="2" fillId="0" borderId="0">
      <alignment vertical="center"/>
    </xf>
    <xf numFmtId="221" fontId="2" fillId="0" borderId="0">
      <alignment vertical="center"/>
    </xf>
    <xf numFmtId="221" fontId="2" fillId="0" borderId="0">
      <alignment vertical="center"/>
    </xf>
    <xf numFmtId="221" fontId="2" fillId="0" borderId="0">
      <alignment vertical="center"/>
    </xf>
    <xf numFmtId="221" fontId="2" fillId="0" borderId="0">
      <alignment vertical="center"/>
    </xf>
    <xf numFmtId="221" fontId="2" fillId="0" borderId="0">
      <alignment vertical="center"/>
    </xf>
    <xf numFmtId="221" fontId="2" fillId="0" borderId="0">
      <alignment vertical="center"/>
    </xf>
    <xf numFmtId="221" fontId="2" fillId="0" borderId="0">
      <alignment vertical="center"/>
    </xf>
    <xf numFmtId="221" fontId="2" fillId="0" borderId="0">
      <alignment vertical="center"/>
    </xf>
    <xf numFmtId="221" fontId="2" fillId="0" borderId="0">
      <alignment vertical="center"/>
    </xf>
    <xf numFmtId="221" fontId="2" fillId="0" borderId="0">
      <alignment vertical="center"/>
    </xf>
    <xf numFmtId="221" fontId="2" fillId="0" borderId="0">
      <alignment vertical="center"/>
    </xf>
    <xf numFmtId="221" fontId="2" fillId="0" borderId="0">
      <alignment vertical="center"/>
    </xf>
    <xf numFmtId="221" fontId="2" fillId="0" borderId="0">
      <alignment vertical="center"/>
    </xf>
    <xf numFmtId="221" fontId="2" fillId="0" borderId="0">
      <alignment vertical="center"/>
    </xf>
    <xf numFmtId="221" fontId="2" fillId="0" borderId="0">
      <alignment vertical="center"/>
    </xf>
    <xf numFmtId="221" fontId="2" fillId="0" borderId="0">
      <alignment vertical="center"/>
    </xf>
    <xf numFmtId="221" fontId="2" fillId="0" borderId="0">
      <alignment vertical="center"/>
    </xf>
    <xf numFmtId="221" fontId="2" fillId="0" borderId="0">
      <alignment vertical="center"/>
    </xf>
    <xf numFmtId="221" fontId="2" fillId="0" borderId="0">
      <alignment vertical="center"/>
    </xf>
    <xf numFmtId="221" fontId="2" fillId="0" borderId="0">
      <alignment vertical="center"/>
    </xf>
    <xf numFmtId="221" fontId="2" fillId="0" borderId="0">
      <alignment vertical="center"/>
    </xf>
    <xf numFmtId="221" fontId="2" fillId="0" borderId="0">
      <alignment vertical="center"/>
    </xf>
    <xf numFmtId="221" fontId="2" fillId="0" borderId="0">
      <alignment vertical="center"/>
    </xf>
    <xf numFmtId="221" fontId="2" fillId="0" borderId="0">
      <alignment vertical="center"/>
    </xf>
    <xf numFmtId="221" fontId="2" fillId="0" borderId="0">
      <alignment vertical="center"/>
    </xf>
    <xf numFmtId="221" fontId="2" fillId="0" borderId="0">
      <alignment vertical="center"/>
    </xf>
    <xf numFmtId="221" fontId="2" fillId="0" borderId="0">
      <alignment vertical="center"/>
    </xf>
    <xf numFmtId="221" fontId="2" fillId="0" borderId="0">
      <alignment vertical="center"/>
    </xf>
    <xf numFmtId="221" fontId="2" fillId="0" borderId="0">
      <alignment vertical="center"/>
    </xf>
    <xf numFmtId="221" fontId="2" fillId="0" borderId="0">
      <alignment vertical="center"/>
    </xf>
    <xf numFmtId="221" fontId="2" fillId="0" borderId="0">
      <alignment vertical="center"/>
    </xf>
    <xf numFmtId="221" fontId="2" fillId="0" borderId="0">
      <alignment vertical="center"/>
    </xf>
    <xf numFmtId="221" fontId="2" fillId="0" borderId="0">
      <alignment vertical="center"/>
    </xf>
    <xf numFmtId="221" fontId="2" fillId="0" borderId="0">
      <alignment vertical="center"/>
    </xf>
    <xf numFmtId="221" fontId="2" fillId="0" borderId="0">
      <alignment vertical="center"/>
    </xf>
    <xf numFmtId="221" fontId="2" fillId="0" borderId="0">
      <alignment vertical="center"/>
    </xf>
    <xf numFmtId="221" fontId="2" fillId="0" borderId="0">
      <alignment vertical="center"/>
    </xf>
    <xf numFmtId="221" fontId="2" fillId="0" borderId="0">
      <alignment vertical="center"/>
    </xf>
    <xf numFmtId="221" fontId="2" fillId="0" borderId="0">
      <alignment vertical="center"/>
    </xf>
    <xf numFmtId="221" fontId="2" fillId="0" borderId="0">
      <alignment vertical="center"/>
    </xf>
    <xf numFmtId="221" fontId="2" fillId="0" borderId="0">
      <alignment vertical="center"/>
    </xf>
    <xf numFmtId="221" fontId="2" fillId="0" borderId="0">
      <alignment vertical="center"/>
    </xf>
    <xf numFmtId="221" fontId="2" fillId="0" borderId="0">
      <alignment vertical="center"/>
    </xf>
    <xf numFmtId="221" fontId="2" fillId="0" borderId="0">
      <alignment vertical="center"/>
    </xf>
    <xf numFmtId="221" fontId="2" fillId="0" borderId="0">
      <alignment vertical="center"/>
    </xf>
    <xf numFmtId="221" fontId="2" fillId="0" borderId="0">
      <alignment vertical="center"/>
    </xf>
    <xf numFmtId="221" fontId="2" fillId="0" borderId="0">
      <alignment vertical="center"/>
    </xf>
    <xf numFmtId="221" fontId="2" fillId="0" borderId="0">
      <alignment vertical="center"/>
    </xf>
    <xf numFmtId="221" fontId="2" fillId="0" borderId="0">
      <alignment vertical="center"/>
    </xf>
    <xf numFmtId="221" fontId="2" fillId="0" borderId="0">
      <alignment vertical="center"/>
    </xf>
    <xf numFmtId="221" fontId="2" fillId="0" borderId="0">
      <alignment vertical="center"/>
    </xf>
    <xf numFmtId="221" fontId="2" fillId="0" borderId="0">
      <alignment vertical="center"/>
    </xf>
    <xf numFmtId="221" fontId="2" fillId="0" borderId="0">
      <alignment vertical="center"/>
    </xf>
    <xf numFmtId="221" fontId="2" fillId="0" borderId="0">
      <alignment vertical="center"/>
    </xf>
    <xf numFmtId="221" fontId="2" fillId="0" borderId="0">
      <alignment vertical="center"/>
    </xf>
    <xf numFmtId="221" fontId="2" fillId="0" borderId="0">
      <alignment vertical="center"/>
    </xf>
    <xf numFmtId="221" fontId="2" fillId="0" borderId="0">
      <alignment vertical="center"/>
    </xf>
    <xf numFmtId="221" fontId="2" fillId="0" borderId="0">
      <alignment vertical="center"/>
    </xf>
    <xf numFmtId="221" fontId="2" fillId="0" borderId="0">
      <alignment vertical="center"/>
    </xf>
    <xf numFmtId="221" fontId="2" fillId="0" borderId="0">
      <alignment vertical="center"/>
    </xf>
    <xf numFmtId="221" fontId="2" fillId="0" borderId="0">
      <alignment vertical="center"/>
    </xf>
    <xf numFmtId="221" fontId="2" fillId="0" borderId="0">
      <alignment vertical="center"/>
    </xf>
    <xf numFmtId="221" fontId="2" fillId="0" borderId="0">
      <alignment vertical="center"/>
    </xf>
    <xf numFmtId="221" fontId="2" fillId="0" borderId="0">
      <alignment vertical="center"/>
    </xf>
    <xf numFmtId="221" fontId="2" fillId="0" borderId="0">
      <alignment vertical="center"/>
    </xf>
    <xf numFmtId="221" fontId="2" fillId="0" borderId="0">
      <alignment vertical="center"/>
    </xf>
    <xf numFmtId="221" fontId="2" fillId="0" borderId="0">
      <alignment vertical="center"/>
    </xf>
    <xf numFmtId="221" fontId="2" fillId="0" borderId="0">
      <alignment vertical="center"/>
    </xf>
    <xf numFmtId="221" fontId="2" fillId="0" borderId="0">
      <alignment vertical="center"/>
    </xf>
    <xf numFmtId="221" fontId="2" fillId="0" borderId="0">
      <alignment vertical="center"/>
    </xf>
    <xf numFmtId="221" fontId="2" fillId="0" borderId="0">
      <alignment vertical="center"/>
    </xf>
    <xf numFmtId="221" fontId="2" fillId="0" borderId="0">
      <alignment vertical="center"/>
    </xf>
    <xf numFmtId="221" fontId="2" fillId="0" borderId="0">
      <alignment vertical="center"/>
    </xf>
    <xf numFmtId="221" fontId="2" fillId="0" borderId="0">
      <alignment vertical="center"/>
    </xf>
    <xf numFmtId="221" fontId="2" fillId="0" borderId="0">
      <alignment vertical="center"/>
    </xf>
    <xf numFmtId="221" fontId="2" fillId="0" borderId="0">
      <alignment vertical="center"/>
    </xf>
    <xf numFmtId="221" fontId="2" fillId="0" borderId="0">
      <alignment vertical="center"/>
    </xf>
    <xf numFmtId="221" fontId="2" fillId="0" borderId="0">
      <alignment vertical="center"/>
    </xf>
    <xf numFmtId="221" fontId="2" fillId="0" borderId="0">
      <alignment vertical="center"/>
    </xf>
    <xf numFmtId="221" fontId="2" fillId="0" borderId="0">
      <alignment vertical="center"/>
    </xf>
    <xf numFmtId="221" fontId="2" fillId="0" borderId="0">
      <alignment vertical="center"/>
    </xf>
    <xf numFmtId="221" fontId="2" fillId="0" borderId="0">
      <alignment vertical="center"/>
    </xf>
    <xf numFmtId="221" fontId="2" fillId="0" borderId="0">
      <alignment vertical="center"/>
    </xf>
    <xf numFmtId="221" fontId="2" fillId="0" borderId="0">
      <alignment vertical="center"/>
    </xf>
    <xf numFmtId="221" fontId="2" fillId="0" borderId="0">
      <alignment vertical="center"/>
    </xf>
    <xf numFmtId="221" fontId="2" fillId="0" borderId="0">
      <alignment vertical="center"/>
    </xf>
    <xf numFmtId="221" fontId="2" fillId="0" borderId="0">
      <alignment vertical="center"/>
    </xf>
    <xf numFmtId="221" fontId="2" fillId="0" borderId="0">
      <alignment vertical="center"/>
    </xf>
    <xf numFmtId="221" fontId="2" fillId="0" borderId="0">
      <alignment vertical="center"/>
    </xf>
    <xf numFmtId="221" fontId="2" fillId="0" borderId="0">
      <alignment vertical="center"/>
    </xf>
    <xf numFmtId="221" fontId="2" fillId="0" borderId="0">
      <alignment vertical="center"/>
    </xf>
    <xf numFmtId="221" fontId="2" fillId="0" borderId="0">
      <alignment vertical="center"/>
    </xf>
    <xf numFmtId="221" fontId="2" fillId="0" borderId="0">
      <alignment vertical="center"/>
    </xf>
    <xf numFmtId="221" fontId="2" fillId="0" borderId="0">
      <alignment vertical="center"/>
    </xf>
    <xf numFmtId="221" fontId="2" fillId="0" borderId="0">
      <alignment vertical="center"/>
    </xf>
    <xf numFmtId="221" fontId="2" fillId="0" borderId="0">
      <alignment vertical="center"/>
    </xf>
    <xf numFmtId="221" fontId="2" fillId="0" borderId="0">
      <alignment vertical="center"/>
    </xf>
    <xf numFmtId="221" fontId="2" fillId="0" borderId="0">
      <alignment vertical="center"/>
    </xf>
    <xf numFmtId="221" fontId="2" fillId="0" borderId="0">
      <alignment vertical="center"/>
    </xf>
    <xf numFmtId="221" fontId="2" fillId="0" borderId="0">
      <alignment vertical="center"/>
    </xf>
    <xf numFmtId="221" fontId="2" fillId="0" borderId="0">
      <alignment vertical="center"/>
    </xf>
    <xf numFmtId="221" fontId="2" fillId="0" borderId="0">
      <alignment vertical="center"/>
    </xf>
    <xf numFmtId="221" fontId="2" fillId="0" borderId="0">
      <alignment vertical="center"/>
    </xf>
    <xf numFmtId="221" fontId="2" fillId="0" borderId="0">
      <alignment vertical="center"/>
    </xf>
    <xf numFmtId="221" fontId="2" fillId="0" borderId="0">
      <alignment vertical="center"/>
    </xf>
    <xf numFmtId="221" fontId="2" fillId="0" borderId="0">
      <alignment vertical="center"/>
    </xf>
    <xf numFmtId="221" fontId="2" fillId="0" borderId="0">
      <alignment vertical="center"/>
    </xf>
    <xf numFmtId="221" fontId="2" fillId="0" borderId="0">
      <alignment vertical="center"/>
    </xf>
    <xf numFmtId="221" fontId="2" fillId="0" borderId="0">
      <alignment vertical="center"/>
    </xf>
    <xf numFmtId="221" fontId="2" fillId="0" borderId="0">
      <alignment vertical="center"/>
    </xf>
    <xf numFmtId="221" fontId="2" fillId="0" borderId="0">
      <alignment vertical="center"/>
    </xf>
    <xf numFmtId="221" fontId="2" fillId="0" borderId="0">
      <alignment vertical="center"/>
    </xf>
    <xf numFmtId="221" fontId="2" fillId="0" borderId="0">
      <alignment vertical="center"/>
    </xf>
    <xf numFmtId="221" fontId="2" fillId="0" borderId="0">
      <alignment vertical="center"/>
    </xf>
    <xf numFmtId="221" fontId="2" fillId="0" borderId="0">
      <alignment vertical="center"/>
    </xf>
    <xf numFmtId="221" fontId="2" fillId="0" borderId="0">
      <alignment vertical="center"/>
    </xf>
    <xf numFmtId="221" fontId="2" fillId="0" borderId="0">
      <alignment vertical="center"/>
    </xf>
    <xf numFmtId="221" fontId="2" fillId="0" borderId="0">
      <alignment vertical="center"/>
    </xf>
    <xf numFmtId="221" fontId="2" fillId="0" borderId="0">
      <alignment vertical="center"/>
    </xf>
    <xf numFmtId="221" fontId="2" fillId="0" borderId="0">
      <alignment vertical="center"/>
    </xf>
    <xf numFmtId="221" fontId="2" fillId="0" borderId="0">
      <alignment vertical="center"/>
    </xf>
    <xf numFmtId="221" fontId="2" fillId="0" borderId="0">
      <alignment vertical="center"/>
    </xf>
    <xf numFmtId="221" fontId="2" fillId="0" borderId="0">
      <alignment vertical="center"/>
    </xf>
    <xf numFmtId="221" fontId="2" fillId="0" borderId="0">
      <alignment vertical="center"/>
    </xf>
    <xf numFmtId="221" fontId="2" fillId="0" borderId="0">
      <alignment vertical="center"/>
    </xf>
    <xf numFmtId="221" fontId="2" fillId="0" borderId="0">
      <alignment vertical="center"/>
    </xf>
    <xf numFmtId="221" fontId="2" fillId="0" borderId="0">
      <alignment vertical="center"/>
    </xf>
    <xf numFmtId="221" fontId="2" fillId="0" borderId="0">
      <alignment vertical="center"/>
    </xf>
    <xf numFmtId="221" fontId="2" fillId="0" borderId="0">
      <alignment vertical="center"/>
    </xf>
    <xf numFmtId="221" fontId="2" fillId="0" borderId="0">
      <alignment vertical="center"/>
    </xf>
    <xf numFmtId="221" fontId="2" fillId="0" borderId="0">
      <alignment vertical="center"/>
    </xf>
    <xf numFmtId="221" fontId="2" fillId="0" borderId="0">
      <alignment vertical="center"/>
    </xf>
    <xf numFmtId="221" fontId="2" fillId="0" borderId="0">
      <alignment vertical="center"/>
    </xf>
    <xf numFmtId="221" fontId="2" fillId="0" borderId="0">
      <alignment vertical="center"/>
    </xf>
    <xf numFmtId="221" fontId="2" fillId="0" borderId="0">
      <alignment vertical="center"/>
    </xf>
    <xf numFmtId="221" fontId="2" fillId="0" borderId="0">
      <alignment vertical="center"/>
    </xf>
    <xf numFmtId="221" fontId="2" fillId="0" borderId="0">
      <alignment vertical="center"/>
    </xf>
    <xf numFmtId="221" fontId="2" fillId="0" borderId="0">
      <alignment vertical="center"/>
    </xf>
    <xf numFmtId="221" fontId="2" fillId="0" borderId="0">
      <alignment vertical="center"/>
    </xf>
    <xf numFmtId="221" fontId="2" fillId="0" borderId="0">
      <alignment vertical="center"/>
    </xf>
    <xf numFmtId="221" fontId="2" fillId="0" borderId="0">
      <alignment vertical="center"/>
    </xf>
    <xf numFmtId="221" fontId="2" fillId="0" borderId="0">
      <alignment vertical="center"/>
    </xf>
    <xf numFmtId="221" fontId="2" fillId="0" borderId="0">
      <alignment vertical="center"/>
    </xf>
    <xf numFmtId="221" fontId="2" fillId="0" borderId="0">
      <alignment vertical="center"/>
    </xf>
    <xf numFmtId="221" fontId="2" fillId="0" borderId="0">
      <alignment vertical="center"/>
    </xf>
    <xf numFmtId="221" fontId="2" fillId="0" borderId="0">
      <alignment vertical="center"/>
    </xf>
    <xf numFmtId="221" fontId="2" fillId="0" borderId="0">
      <alignment vertical="center"/>
    </xf>
    <xf numFmtId="221" fontId="2" fillId="0" borderId="0">
      <alignment vertical="center"/>
    </xf>
    <xf numFmtId="221" fontId="2" fillId="0" borderId="0">
      <alignment vertical="center"/>
    </xf>
    <xf numFmtId="221" fontId="2" fillId="0" borderId="0">
      <alignment vertical="center"/>
    </xf>
    <xf numFmtId="221" fontId="2" fillId="0" borderId="0">
      <alignment vertical="center"/>
    </xf>
    <xf numFmtId="221" fontId="2" fillId="0" borderId="0">
      <alignment vertical="center"/>
    </xf>
    <xf numFmtId="221" fontId="2" fillId="0" borderId="0">
      <alignment vertical="center"/>
    </xf>
    <xf numFmtId="221" fontId="2" fillId="0" borderId="0">
      <alignment vertical="center"/>
    </xf>
    <xf numFmtId="221" fontId="2" fillId="0" borderId="0">
      <alignment vertical="center"/>
    </xf>
    <xf numFmtId="221" fontId="2" fillId="0" borderId="0">
      <alignment vertical="center"/>
    </xf>
    <xf numFmtId="221" fontId="2" fillId="0" borderId="0">
      <alignment vertical="center"/>
    </xf>
    <xf numFmtId="221" fontId="2" fillId="0" borderId="0">
      <alignment vertical="center"/>
    </xf>
    <xf numFmtId="221" fontId="2" fillId="0" borderId="0">
      <alignment vertical="center"/>
    </xf>
    <xf numFmtId="221" fontId="2" fillId="0" borderId="0">
      <alignment vertical="center"/>
    </xf>
    <xf numFmtId="221" fontId="2" fillId="0" borderId="0">
      <alignment vertical="center"/>
    </xf>
    <xf numFmtId="221" fontId="2" fillId="0" borderId="0">
      <alignment vertical="center"/>
    </xf>
    <xf numFmtId="221" fontId="2" fillId="0" borderId="0">
      <alignment vertical="center"/>
    </xf>
    <xf numFmtId="221" fontId="2" fillId="0" borderId="0">
      <alignment vertical="center"/>
    </xf>
    <xf numFmtId="221" fontId="2" fillId="0" borderId="0">
      <alignment vertical="center"/>
    </xf>
    <xf numFmtId="221" fontId="2" fillId="0" borderId="0">
      <alignment vertical="center"/>
    </xf>
    <xf numFmtId="221" fontId="2" fillId="0" borderId="0">
      <alignment vertical="center"/>
    </xf>
    <xf numFmtId="221" fontId="2" fillId="0" borderId="0">
      <alignment vertical="center"/>
    </xf>
    <xf numFmtId="221" fontId="2" fillId="0" borderId="0">
      <alignment vertical="center"/>
    </xf>
    <xf numFmtId="221" fontId="2" fillId="0" borderId="0">
      <alignment vertical="center"/>
    </xf>
    <xf numFmtId="221" fontId="2" fillId="0" borderId="0">
      <alignment vertical="center"/>
    </xf>
    <xf numFmtId="221" fontId="2" fillId="0" borderId="0">
      <alignment vertical="center"/>
    </xf>
    <xf numFmtId="221" fontId="2" fillId="0" borderId="0">
      <alignment vertical="center"/>
    </xf>
    <xf numFmtId="221" fontId="2" fillId="0" borderId="0">
      <alignment vertical="center"/>
    </xf>
    <xf numFmtId="221" fontId="2" fillId="0" borderId="0">
      <alignment vertical="center"/>
    </xf>
    <xf numFmtId="221" fontId="2" fillId="0" borderId="0">
      <alignment vertical="center"/>
    </xf>
    <xf numFmtId="221" fontId="2" fillId="0" borderId="0">
      <alignment vertical="center"/>
    </xf>
    <xf numFmtId="221" fontId="2" fillId="0" borderId="0">
      <alignment vertical="center"/>
    </xf>
    <xf numFmtId="221" fontId="2" fillId="0" borderId="0">
      <alignment vertical="center"/>
    </xf>
    <xf numFmtId="221" fontId="2" fillId="0" borderId="0">
      <alignment vertical="center"/>
    </xf>
    <xf numFmtId="221" fontId="2" fillId="0" borderId="0">
      <alignment vertical="center"/>
    </xf>
    <xf numFmtId="221" fontId="2" fillId="0" borderId="0">
      <alignment vertical="center"/>
    </xf>
    <xf numFmtId="221" fontId="2" fillId="0" borderId="0">
      <alignment vertical="center"/>
    </xf>
    <xf numFmtId="221" fontId="2" fillId="0" borderId="0">
      <alignment vertical="center"/>
    </xf>
    <xf numFmtId="221" fontId="2" fillId="0" borderId="0">
      <alignment vertical="center"/>
    </xf>
    <xf numFmtId="221" fontId="2" fillId="0" borderId="0">
      <alignment vertical="center"/>
    </xf>
    <xf numFmtId="221" fontId="2" fillId="0" borderId="0">
      <alignment vertical="center"/>
    </xf>
    <xf numFmtId="221" fontId="2" fillId="0" borderId="0">
      <alignment vertical="center"/>
    </xf>
    <xf numFmtId="221" fontId="2" fillId="0" borderId="0">
      <alignment vertical="center"/>
    </xf>
    <xf numFmtId="221" fontId="2" fillId="0" borderId="0">
      <alignment vertical="center"/>
    </xf>
    <xf numFmtId="221" fontId="2" fillId="0" borderId="0">
      <alignment vertical="center"/>
    </xf>
    <xf numFmtId="221" fontId="2" fillId="0" borderId="0">
      <alignment vertical="center"/>
    </xf>
    <xf numFmtId="221" fontId="2" fillId="0" borderId="0">
      <alignment vertical="center"/>
    </xf>
    <xf numFmtId="221" fontId="2" fillId="0" borderId="0">
      <alignment vertical="center"/>
    </xf>
    <xf numFmtId="221" fontId="2" fillId="0" borderId="0">
      <alignment vertical="center"/>
    </xf>
    <xf numFmtId="221" fontId="2" fillId="0" borderId="0">
      <alignment vertical="center"/>
    </xf>
    <xf numFmtId="221" fontId="2" fillId="0" borderId="0">
      <alignment vertical="center"/>
    </xf>
    <xf numFmtId="221" fontId="2" fillId="0" borderId="0">
      <alignment vertical="center"/>
    </xf>
    <xf numFmtId="221" fontId="2" fillId="0" borderId="0">
      <alignment vertical="center"/>
    </xf>
    <xf numFmtId="221" fontId="2" fillId="0" borderId="0">
      <alignment vertical="center"/>
    </xf>
    <xf numFmtId="221" fontId="2" fillId="0" borderId="0">
      <alignment vertical="center"/>
    </xf>
    <xf numFmtId="221" fontId="2" fillId="0" borderId="0">
      <alignment vertical="center"/>
    </xf>
    <xf numFmtId="221" fontId="2" fillId="0" borderId="0">
      <alignment vertical="center"/>
    </xf>
    <xf numFmtId="221" fontId="2" fillId="0" borderId="0">
      <alignment vertical="center"/>
    </xf>
    <xf numFmtId="221" fontId="2" fillId="0" borderId="0">
      <alignment vertical="center"/>
    </xf>
    <xf numFmtId="221" fontId="2" fillId="0" borderId="0">
      <alignment vertical="center"/>
    </xf>
    <xf numFmtId="221" fontId="2" fillId="0" borderId="0">
      <alignment vertical="center"/>
    </xf>
    <xf numFmtId="221" fontId="2" fillId="0" borderId="0">
      <alignment vertical="center"/>
    </xf>
    <xf numFmtId="221" fontId="2" fillId="0" borderId="0">
      <alignment vertical="center"/>
    </xf>
    <xf numFmtId="221" fontId="2" fillId="0" borderId="0">
      <alignment vertical="center"/>
    </xf>
    <xf numFmtId="221" fontId="2" fillId="0" borderId="0">
      <alignment vertical="center"/>
    </xf>
    <xf numFmtId="221" fontId="2" fillId="0" borderId="0">
      <alignment vertical="center"/>
    </xf>
    <xf numFmtId="221" fontId="2" fillId="0" borderId="0">
      <alignment vertical="center"/>
    </xf>
    <xf numFmtId="221" fontId="2" fillId="0" borderId="0">
      <alignment vertical="center"/>
    </xf>
    <xf numFmtId="221" fontId="2" fillId="0" borderId="0">
      <alignment vertical="center"/>
    </xf>
    <xf numFmtId="221" fontId="2" fillId="0" borderId="0">
      <alignment vertical="center"/>
    </xf>
    <xf numFmtId="221" fontId="2" fillId="0" borderId="0">
      <alignment vertical="center"/>
    </xf>
    <xf numFmtId="221" fontId="2" fillId="0" borderId="0">
      <alignment vertical="center"/>
    </xf>
    <xf numFmtId="221" fontId="2" fillId="0" borderId="0">
      <alignment vertical="center"/>
    </xf>
    <xf numFmtId="221" fontId="2" fillId="0" borderId="0">
      <alignment vertical="center"/>
    </xf>
    <xf numFmtId="221" fontId="2" fillId="0" borderId="0">
      <alignment vertical="center"/>
    </xf>
    <xf numFmtId="221" fontId="2" fillId="0" borderId="0">
      <alignment vertical="center"/>
    </xf>
    <xf numFmtId="221" fontId="2" fillId="0" borderId="0">
      <alignment vertical="center"/>
    </xf>
    <xf numFmtId="221" fontId="2" fillId="0" borderId="0">
      <alignment vertical="center"/>
    </xf>
    <xf numFmtId="221" fontId="2" fillId="0" borderId="0">
      <alignment vertical="center"/>
    </xf>
    <xf numFmtId="221" fontId="2" fillId="0" borderId="0">
      <alignment vertical="center"/>
    </xf>
    <xf numFmtId="221" fontId="2" fillId="0" borderId="0">
      <alignment vertical="center"/>
    </xf>
    <xf numFmtId="221" fontId="2" fillId="0" borderId="0">
      <alignment vertical="center"/>
    </xf>
    <xf numFmtId="221" fontId="2" fillId="0" borderId="0">
      <alignment vertical="center"/>
    </xf>
    <xf numFmtId="221" fontId="2" fillId="0" borderId="0">
      <alignment vertical="center"/>
    </xf>
    <xf numFmtId="221" fontId="2" fillId="0" borderId="0">
      <alignment vertical="center"/>
    </xf>
    <xf numFmtId="221" fontId="2" fillId="0" borderId="0">
      <alignment vertical="center"/>
    </xf>
    <xf numFmtId="221" fontId="2" fillId="0" borderId="0">
      <alignment vertical="center"/>
    </xf>
    <xf numFmtId="221" fontId="2" fillId="0" borderId="0">
      <alignment vertical="center"/>
    </xf>
    <xf numFmtId="182" fontId="20" fillId="0" borderId="0">
      <alignment vertical="center"/>
    </xf>
    <xf numFmtId="0" fontId="154" fillId="34" borderId="56" applyNumberFormat="0" applyFill="0" applyBorder="0">
      <alignment horizontal="center" vertical="center"/>
    </xf>
    <xf numFmtId="3" fontId="153" fillId="0" borderId="55">
      <alignment horizontal="right" vertical="center"/>
    </xf>
    <xf numFmtId="3" fontId="153" fillId="0" borderId="55">
      <alignment horizontal="right" vertical="center"/>
    </xf>
    <xf numFmtId="3" fontId="153" fillId="0" borderId="55">
      <alignment horizontal="right" vertical="center"/>
    </xf>
    <xf numFmtId="3" fontId="153" fillId="0" borderId="55">
      <alignment horizontal="right" vertical="center"/>
    </xf>
    <xf numFmtId="3" fontId="153" fillId="0" borderId="55">
      <alignment horizontal="right" vertical="center"/>
    </xf>
    <xf numFmtId="3" fontId="153" fillId="0" borderId="55">
      <alignment horizontal="right" vertical="center"/>
    </xf>
    <xf numFmtId="3" fontId="153" fillId="0" borderId="55">
      <alignment horizontal="right" vertical="center"/>
    </xf>
    <xf numFmtId="3" fontId="153" fillId="0" borderId="55">
      <alignment horizontal="right" vertical="center"/>
    </xf>
    <xf numFmtId="3" fontId="153" fillId="0" borderId="55">
      <alignment horizontal="right" vertical="center"/>
    </xf>
    <xf numFmtId="3" fontId="153" fillId="0" borderId="55">
      <alignment horizontal="right" vertical="center"/>
    </xf>
    <xf numFmtId="3" fontId="153" fillId="0" borderId="55">
      <alignment horizontal="right" vertical="center"/>
    </xf>
    <xf numFmtId="3" fontId="153" fillId="0" borderId="55">
      <alignment horizontal="right" vertical="center"/>
    </xf>
    <xf numFmtId="3" fontId="153" fillId="0" borderId="55">
      <alignment horizontal="right" vertical="center"/>
    </xf>
    <xf numFmtId="3" fontId="153" fillId="0" borderId="55">
      <alignment horizontal="right" vertical="center"/>
    </xf>
    <xf numFmtId="3" fontId="153" fillId="0" borderId="55">
      <alignment horizontal="right" vertical="center"/>
    </xf>
    <xf numFmtId="3" fontId="153" fillId="0" borderId="55">
      <alignment horizontal="right" vertical="center"/>
    </xf>
    <xf numFmtId="3" fontId="153" fillId="0" borderId="55">
      <alignment horizontal="right" vertical="center"/>
    </xf>
    <xf numFmtId="3" fontId="153" fillId="0" borderId="55">
      <alignment horizontal="right" vertical="center"/>
    </xf>
    <xf numFmtId="3" fontId="153" fillId="0" borderId="55">
      <alignment horizontal="right" vertical="center"/>
    </xf>
    <xf numFmtId="3" fontId="153" fillId="0" borderId="55">
      <alignment horizontal="right" vertical="center"/>
    </xf>
    <xf numFmtId="3" fontId="153" fillId="0" borderId="55">
      <alignment horizontal="right" vertical="center"/>
    </xf>
    <xf numFmtId="3" fontId="153" fillId="0" borderId="55">
      <alignment horizontal="right" vertical="center"/>
    </xf>
    <xf numFmtId="3" fontId="153" fillId="0" borderId="55">
      <alignment horizontal="right" vertical="center"/>
    </xf>
    <xf numFmtId="3" fontId="153" fillId="0" borderId="55">
      <alignment horizontal="right" vertical="center"/>
    </xf>
    <xf numFmtId="3" fontId="153" fillId="0" borderId="55">
      <alignment horizontal="right" vertical="center"/>
    </xf>
    <xf numFmtId="3" fontId="153" fillId="0" borderId="55">
      <alignment horizontal="right" vertical="center"/>
    </xf>
    <xf numFmtId="3" fontId="153" fillId="0" borderId="55">
      <alignment horizontal="right" vertical="center"/>
    </xf>
    <xf numFmtId="3" fontId="153" fillId="0" borderId="55">
      <alignment horizontal="right" vertical="center"/>
    </xf>
    <xf numFmtId="3" fontId="153" fillId="0" borderId="55">
      <alignment horizontal="right" vertical="center"/>
    </xf>
    <xf numFmtId="3" fontId="153" fillId="0" borderId="55">
      <alignment horizontal="right" vertical="center"/>
    </xf>
    <xf numFmtId="3" fontId="153" fillId="0" borderId="55">
      <alignment horizontal="right" vertical="center"/>
    </xf>
    <xf numFmtId="3" fontId="153" fillId="0" borderId="55">
      <alignment horizontal="right" vertical="center"/>
    </xf>
    <xf numFmtId="3" fontId="153" fillId="0" borderId="55">
      <alignment horizontal="right" vertical="center"/>
    </xf>
    <xf numFmtId="3" fontId="153" fillId="0" borderId="55">
      <alignment horizontal="right" vertical="center"/>
    </xf>
    <xf numFmtId="3" fontId="153" fillId="0" borderId="55">
      <alignment horizontal="right" vertical="center"/>
    </xf>
    <xf numFmtId="3" fontId="153" fillId="0" borderId="55">
      <alignment horizontal="right" vertical="center"/>
    </xf>
    <xf numFmtId="3" fontId="153" fillId="0" borderId="55">
      <alignment horizontal="right" vertical="center"/>
    </xf>
    <xf numFmtId="0" fontId="154" fillId="34" borderId="56" applyNumberFormat="0" applyFill="0" applyBorder="0">
      <alignment horizontal="center" vertical="center"/>
    </xf>
    <xf numFmtId="0" fontId="154" fillId="34" borderId="56" applyNumberFormat="0" applyFill="0" applyBorder="0">
      <alignment horizontal="center" vertical="center"/>
    </xf>
    <xf numFmtId="182" fontId="20" fillId="0" borderId="0">
      <alignment vertical="center"/>
    </xf>
    <xf numFmtId="3" fontId="153" fillId="0" borderId="55">
      <alignment horizontal="right" vertical="center"/>
    </xf>
    <xf numFmtId="3" fontId="153" fillId="0" borderId="55">
      <alignment horizontal="right" vertical="center"/>
    </xf>
    <xf numFmtId="10" fontId="48" fillId="0" borderId="0" applyFont="0" applyFill="0" applyBorder="0" applyAlignment="0" applyProtection="0"/>
    <xf numFmtId="2" fontId="153" fillId="0" borderId="55">
      <alignment horizontal="right" vertical="center"/>
    </xf>
    <xf numFmtId="2" fontId="153" fillId="0" borderId="55">
      <alignment horizontal="right" vertical="center"/>
    </xf>
    <xf numFmtId="2" fontId="153" fillId="0" borderId="55">
      <alignment horizontal="right" vertical="center"/>
    </xf>
    <xf numFmtId="2" fontId="153" fillId="0" borderId="55">
      <alignment horizontal="right" vertical="center"/>
    </xf>
    <xf numFmtId="2" fontId="153" fillId="0" borderId="55">
      <alignment horizontal="right" vertical="center"/>
    </xf>
    <xf numFmtId="2" fontId="153" fillId="0" borderId="55">
      <alignment horizontal="right" vertical="center"/>
    </xf>
    <xf numFmtId="2" fontId="153" fillId="0" borderId="55">
      <alignment horizontal="right" vertical="center"/>
    </xf>
    <xf numFmtId="2" fontId="153" fillId="0" borderId="55">
      <alignment horizontal="right" vertical="center"/>
    </xf>
    <xf numFmtId="2" fontId="153" fillId="0" borderId="55">
      <alignment horizontal="right" vertical="center"/>
    </xf>
    <xf numFmtId="2" fontId="153" fillId="0" borderId="55">
      <alignment horizontal="right" vertical="center"/>
    </xf>
    <xf numFmtId="2" fontId="153" fillId="0" borderId="55">
      <alignment horizontal="right" vertical="center"/>
    </xf>
    <xf numFmtId="2" fontId="153" fillId="0" borderId="55">
      <alignment horizontal="right" vertical="center"/>
    </xf>
    <xf numFmtId="2" fontId="153" fillId="0" borderId="55">
      <alignment horizontal="right" vertical="center"/>
    </xf>
    <xf numFmtId="2" fontId="153" fillId="0" borderId="55">
      <alignment horizontal="right" vertical="center"/>
    </xf>
    <xf numFmtId="2" fontId="153" fillId="0" borderId="55">
      <alignment horizontal="right" vertical="center"/>
    </xf>
    <xf numFmtId="2" fontId="153" fillId="0" borderId="55">
      <alignment horizontal="right" vertical="center"/>
    </xf>
    <xf numFmtId="2" fontId="153" fillId="0" borderId="55">
      <alignment horizontal="right" vertical="center"/>
    </xf>
    <xf numFmtId="2" fontId="153" fillId="0" borderId="55">
      <alignment horizontal="right" vertical="center"/>
    </xf>
    <xf numFmtId="2" fontId="153" fillId="0" borderId="55">
      <alignment horizontal="right" vertical="center"/>
    </xf>
    <xf numFmtId="2" fontId="153" fillId="0" borderId="55">
      <alignment horizontal="right" vertical="center"/>
    </xf>
    <xf numFmtId="2" fontId="153" fillId="0" borderId="55">
      <alignment horizontal="right" vertical="center"/>
    </xf>
    <xf numFmtId="2" fontId="153" fillId="0" borderId="55">
      <alignment horizontal="right" vertical="center"/>
    </xf>
    <xf numFmtId="2" fontId="153" fillId="0" borderId="55">
      <alignment horizontal="right" vertical="center"/>
    </xf>
    <xf numFmtId="2" fontId="153" fillId="0" borderId="55">
      <alignment horizontal="right" vertical="center"/>
    </xf>
    <xf numFmtId="2" fontId="153" fillId="0" borderId="55">
      <alignment horizontal="right" vertical="center"/>
    </xf>
    <xf numFmtId="2" fontId="153" fillId="0" borderId="55">
      <alignment horizontal="right" vertical="center"/>
    </xf>
    <xf numFmtId="2" fontId="153" fillId="0" borderId="55">
      <alignment horizontal="right" vertical="center"/>
    </xf>
    <xf numFmtId="2" fontId="153" fillId="0" borderId="55">
      <alignment horizontal="right" vertical="center"/>
    </xf>
    <xf numFmtId="2" fontId="153" fillId="0" borderId="55">
      <alignment horizontal="right" vertical="center"/>
    </xf>
    <xf numFmtId="2" fontId="153" fillId="0" borderId="55">
      <alignment horizontal="right" vertical="center"/>
    </xf>
    <xf numFmtId="2" fontId="153" fillId="0" borderId="55">
      <alignment horizontal="right" vertical="center"/>
    </xf>
    <xf numFmtId="2" fontId="153" fillId="0" borderId="55">
      <alignment horizontal="right" vertical="center"/>
    </xf>
    <xf numFmtId="2" fontId="153" fillId="0" borderId="55">
      <alignment horizontal="right" vertical="center"/>
    </xf>
    <xf numFmtId="2" fontId="153" fillId="0" borderId="55">
      <alignment horizontal="right" vertical="center"/>
    </xf>
    <xf numFmtId="2" fontId="153" fillId="0" borderId="55">
      <alignment horizontal="right" vertical="center"/>
    </xf>
    <xf numFmtId="2" fontId="153" fillId="0" borderId="55">
      <alignment horizontal="right" vertical="center"/>
    </xf>
    <xf numFmtId="2" fontId="153" fillId="0" borderId="55">
      <alignment horizontal="right" vertical="center"/>
    </xf>
    <xf numFmtId="2" fontId="153" fillId="0" borderId="55">
      <alignment horizontal="right" vertical="center"/>
    </xf>
    <xf numFmtId="2" fontId="153" fillId="0" borderId="55">
      <alignment horizontal="right" vertical="center"/>
    </xf>
    <xf numFmtId="283" fontId="18" fillId="0" borderId="0">
      <alignment vertical="center"/>
    </xf>
    <xf numFmtId="0" fontId="155" fillId="0" borderId="0"/>
    <xf numFmtId="284" fontId="2" fillId="0" borderId="0" applyFont="0" applyFill="0" applyBorder="0" applyAlignment="0" applyProtection="0"/>
    <xf numFmtId="284" fontId="2" fillId="0" borderId="0" applyFont="0" applyFill="0" applyBorder="0" applyAlignment="0" applyProtection="0"/>
    <xf numFmtId="200" fontId="12" fillId="0" borderId="57">
      <alignment horizontal="center" vertical="center"/>
    </xf>
    <xf numFmtId="0" fontId="51" fillId="0" borderId="0" applyFont="0" applyFill="0" applyBorder="0" applyAlignment="0" applyProtection="0"/>
    <xf numFmtId="209" fontId="156" fillId="0" borderId="0" applyFont="0" applyFill="0" applyBorder="0" applyAlignment="0" applyProtection="0"/>
    <xf numFmtId="209" fontId="156" fillId="0" borderId="0" applyFont="0" applyFill="0" applyBorder="0" applyAlignment="0" applyProtection="0"/>
    <xf numFmtId="278" fontId="156" fillId="0" borderId="0" applyFont="0" applyFill="0" applyBorder="0" applyAlignment="0" applyProtection="0"/>
    <xf numFmtId="278" fontId="156" fillId="0" borderId="0" applyFont="0" applyFill="0" applyBorder="0" applyAlignment="0" applyProtection="0"/>
    <xf numFmtId="0" fontId="48" fillId="0" borderId="0" applyFont="0" applyFill="0" applyBorder="0" applyAlignment="0" applyProtection="0"/>
    <xf numFmtId="285" fontId="156" fillId="0" borderId="0" applyFont="0" applyFill="0" applyBorder="0" applyAlignment="0" applyProtection="0"/>
    <xf numFmtId="285" fontId="156" fillId="0" borderId="0" applyFont="0" applyFill="0" applyBorder="0" applyAlignment="0" applyProtection="0"/>
    <xf numFmtId="286" fontId="156" fillId="0" borderId="0" applyFont="0" applyFill="0" applyBorder="0" applyAlignment="0" applyProtection="0"/>
    <xf numFmtId="286" fontId="156" fillId="0" borderId="0" applyFont="0" applyFill="0" applyBorder="0" applyAlignment="0" applyProtection="0"/>
    <xf numFmtId="0" fontId="157" fillId="0" borderId="0">
      <alignment horizontal="center" wrapText="1"/>
      <protection locked="0"/>
    </xf>
    <xf numFmtId="0" fontId="51" fillId="0" borderId="0" applyFont="0" applyFill="0" applyBorder="0" applyAlignment="0" applyProtection="0"/>
    <xf numFmtId="0" fontId="47" fillId="0" borderId="0" applyFont="0" applyFill="0" applyBorder="0" applyAlignment="0" applyProtection="0"/>
    <xf numFmtId="287" fontId="2" fillId="0" borderId="0" applyFont="0" applyFill="0" applyBorder="0" applyAlignment="0" applyProtection="0"/>
    <xf numFmtId="180" fontId="156" fillId="0" borderId="0" applyFont="0" applyFill="0" applyBorder="0" applyAlignment="0" applyProtection="0"/>
    <xf numFmtId="180" fontId="156" fillId="0" borderId="0" applyFont="0" applyFill="0" applyBorder="0" applyAlignment="0" applyProtection="0"/>
    <xf numFmtId="38" fontId="156" fillId="0" borderId="0" applyFont="0" applyFill="0" applyBorder="0" applyAlignment="0" applyProtection="0"/>
    <xf numFmtId="38" fontId="156" fillId="0" borderId="0" applyFont="0" applyFill="0" applyBorder="0" applyAlignment="0" applyProtection="0"/>
    <xf numFmtId="0" fontId="48" fillId="0" borderId="0" applyFont="0" applyFill="0" applyBorder="0" applyAlignment="0" applyProtection="0"/>
    <xf numFmtId="194" fontId="156" fillId="0" borderId="0" applyFont="0" applyFill="0" applyBorder="0" applyAlignment="0" applyProtection="0"/>
    <xf numFmtId="194" fontId="156" fillId="0" borderId="0" applyFont="0" applyFill="0" applyBorder="0" applyAlignment="0" applyProtection="0"/>
    <xf numFmtId="40" fontId="156" fillId="0" borderId="0" applyFont="0" applyFill="0" applyBorder="0" applyAlignment="0" applyProtection="0"/>
    <xf numFmtId="40" fontId="156" fillId="0" borderId="0" applyFont="0" applyFill="0" applyBorder="0" applyAlignment="0" applyProtection="0"/>
    <xf numFmtId="0" fontId="48" fillId="0" borderId="0"/>
    <xf numFmtId="0" fontId="158" fillId="0" borderId="0"/>
    <xf numFmtId="0" fontId="159" fillId="0" borderId="0"/>
    <xf numFmtId="0" fontId="47" fillId="0" borderId="0"/>
    <xf numFmtId="0" fontId="160" fillId="0" borderId="0"/>
    <xf numFmtId="0" fontId="48" fillId="0" borderId="0"/>
    <xf numFmtId="0" fontId="47" fillId="0" borderId="0"/>
    <xf numFmtId="0" fontId="156" fillId="0" borderId="0"/>
    <xf numFmtId="0" fontId="156" fillId="0" borderId="0"/>
    <xf numFmtId="0" fontId="161" fillId="0" borderId="0"/>
    <xf numFmtId="0" fontId="162" fillId="0" borderId="0"/>
    <xf numFmtId="0" fontId="161" fillId="0" borderId="0"/>
    <xf numFmtId="0" fontId="48" fillId="0" borderId="0"/>
    <xf numFmtId="288" fontId="16" fillId="0" borderId="0" applyFill="0" applyBorder="0" applyAlignment="0"/>
    <xf numFmtId="0" fontId="16" fillId="0" borderId="0" applyFont="0" applyFill="0" applyBorder="0" applyAlignment="0" applyProtection="0"/>
    <xf numFmtId="40" fontId="8" fillId="0" borderId="0" applyFont="0" applyFill="0" applyBorder="0" applyAlignment="0" applyProtection="0"/>
    <xf numFmtId="0" fontId="163" fillId="0" borderId="0" applyNumberFormat="0" applyAlignment="0"/>
    <xf numFmtId="289" fontId="18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64" fillId="0" borderId="0" applyNumberFormat="0" applyFill="0" applyBorder="0" applyAlignment="0" applyProtection="0"/>
    <xf numFmtId="3" fontId="85" fillId="0" borderId="24">
      <alignment horizontal="right" vertical="center"/>
    </xf>
    <xf numFmtId="4" fontId="85" fillId="0" borderId="24">
      <alignment horizontal="right" vertical="center"/>
    </xf>
    <xf numFmtId="290" fontId="93" fillId="35" borderId="0"/>
    <xf numFmtId="290" fontId="165" fillId="36" borderId="0"/>
    <xf numFmtId="0" fontId="16" fillId="0" borderId="0" applyFont="0" applyFill="0" applyBorder="0" applyAlignment="0" applyProtection="0"/>
    <xf numFmtId="0" fontId="166" fillId="0" borderId="0" applyFont="0" applyFill="0" applyBorder="0" applyAlignment="0" applyProtection="0"/>
    <xf numFmtId="0" fontId="16" fillId="0" borderId="0" applyNumberFormat="0" applyFill="0" applyBorder="0" applyAlignment="0" applyProtection="0"/>
    <xf numFmtId="14" fontId="157" fillId="0" borderId="0">
      <alignment horizontal="center" wrapText="1"/>
      <protection locked="0"/>
    </xf>
    <xf numFmtId="291" fontId="167" fillId="0" borderId="0"/>
    <xf numFmtId="0" fontId="8" fillId="0" borderId="0" applyNumberFormat="0" applyFont="0" applyFill="0" applyBorder="0" applyAlignment="0" applyProtection="0">
      <alignment horizontal="left"/>
    </xf>
    <xf numFmtId="292" fontId="12" fillId="0" borderId="0">
      <protection locked="0"/>
    </xf>
    <xf numFmtId="293" fontId="10" fillId="0" borderId="0"/>
    <xf numFmtId="0" fontId="18" fillId="0" borderId="0"/>
    <xf numFmtId="294" fontId="96" fillId="0" borderId="23" applyBorder="0"/>
    <xf numFmtId="3" fontId="168" fillId="0" borderId="0">
      <alignment vertical="center" wrapText="1"/>
    </xf>
    <xf numFmtId="3" fontId="169" fillId="0" borderId="0">
      <alignment vertical="center" wrapText="1"/>
    </xf>
    <xf numFmtId="41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295" fontId="18" fillId="0" borderId="0">
      <alignment horizontal="left" vertical="center"/>
    </xf>
    <xf numFmtId="296" fontId="18" fillId="0" borderId="0">
      <alignment horizontal="left" vertical="center"/>
    </xf>
    <xf numFmtId="297" fontId="18" fillId="0" borderId="0">
      <alignment horizontal="left" vertical="center"/>
    </xf>
    <xf numFmtId="298" fontId="18" fillId="0" borderId="0">
      <alignment horizontal="left" vertical="center"/>
    </xf>
    <xf numFmtId="299" fontId="18" fillId="0" borderId="27">
      <alignment vertical="center"/>
    </xf>
    <xf numFmtId="283" fontId="18" fillId="0" borderId="27">
      <alignment vertical="center"/>
    </xf>
    <xf numFmtId="300" fontId="18" fillId="0" borderId="27">
      <alignment vertical="center"/>
    </xf>
    <xf numFmtId="41" fontId="154" fillId="0" borderId="58">
      <alignment horizontal="center" vertical="center"/>
    </xf>
    <xf numFmtId="301" fontId="16" fillId="0" borderId="0" applyFont="0" applyFill="0" applyBorder="0" applyAlignment="0" applyProtection="0"/>
    <xf numFmtId="3" fontId="12" fillId="0" borderId="27"/>
    <xf numFmtId="0" fontId="2" fillId="0" borderId="0"/>
    <xf numFmtId="0" fontId="2" fillId="0" borderId="0"/>
    <xf numFmtId="0" fontId="2" fillId="0" borderId="0"/>
    <xf numFmtId="0" fontId="2" fillId="0" borderId="0"/>
    <xf numFmtId="0" fontId="83" fillId="0" borderId="0">
      <alignment vertical="center"/>
    </xf>
    <xf numFmtId="0" fontId="2" fillId="0" borderId="0"/>
    <xf numFmtId="0" fontId="170" fillId="0" borderId="0" applyNumberFormat="0" applyFont="0" applyBorder="0" applyAlignment="0">
      <alignment horizontal="centerContinuous"/>
      <protection locked="0"/>
    </xf>
    <xf numFmtId="180" fontId="12" fillId="0" borderId="59"/>
  </cellStyleXfs>
  <cellXfs count="160">
    <xf numFmtId="0" fontId="0" fillId="0" borderId="0" xfId="0">
      <alignment vertical="center"/>
    </xf>
    <xf numFmtId="0" fontId="0" fillId="0" borderId="0" xfId="0" applyAlignment="1">
      <alignment vertical="center"/>
    </xf>
    <xf numFmtId="0" fontId="0" fillId="0" borderId="0" xfId="0" quotePrefix="1" applyAlignment="1">
      <alignment vertical="center"/>
    </xf>
    <xf numFmtId="176" fontId="0" fillId="0" borderId="0" xfId="0" applyNumberFormat="1" applyAlignment="1">
      <alignment vertical="center"/>
    </xf>
    <xf numFmtId="0" fontId="2" fillId="0" borderId="0" xfId="1810"/>
    <xf numFmtId="0" fontId="20" fillId="0" borderId="0" xfId="1810" applyFont="1"/>
    <xf numFmtId="0" fontId="111" fillId="0" borderId="0" xfId="0" applyFont="1">
      <alignment vertical="center"/>
    </xf>
    <xf numFmtId="0" fontId="113" fillId="5" borderId="0" xfId="0" applyFont="1" applyFill="1" applyAlignment="1">
      <alignment vertical="center"/>
    </xf>
    <xf numFmtId="0" fontId="113" fillId="5" borderId="0" xfId="0" quotePrefix="1" applyFont="1" applyFill="1" applyAlignment="1">
      <alignment vertical="center"/>
    </xf>
    <xf numFmtId="0" fontId="113" fillId="5" borderId="0" xfId="0" applyFont="1" applyFill="1">
      <alignment vertical="center"/>
    </xf>
    <xf numFmtId="0" fontId="111" fillId="0" borderId="0" xfId="0" quotePrefix="1" applyFont="1" applyAlignment="1">
      <alignment vertical="center"/>
    </xf>
    <xf numFmtId="0" fontId="111" fillId="0" borderId="0" xfId="0" applyFont="1" applyAlignment="1">
      <alignment vertical="center"/>
    </xf>
    <xf numFmtId="0" fontId="111" fillId="0" borderId="0" xfId="0" applyFont="1" applyAlignment="1">
      <alignment horizontal="center" vertical="center"/>
    </xf>
    <xf numFmtId="0" fontId="118" fillId="0" borderId="47" xfId="2328" applyFont="1" applyBorder="1" applyAlignment="1">
      <alignment horizontal="center" vertical="center"/>
    </xf>
    <xf numFmtId="0" fontId="118" fillId="0" borderId="0" xfId="2328" applyFont="1" applyBorder="1" applyAlignment="1">
      <alignment horizontal="center" vertical="center"/>
    </xf>
    <xf numFmtId="0" fontId="118" fillId="0" borderId="48" xfId="2328" applyFont="1" applyBorder="1" applyAlignment="1">
      <alignment horizontal="center" vertical="center"/>
    </xf>
    <xf numFmtId="0" fontId="106" fillId="0" borderId="48" xfId="2328" applyFont="1" applyBorder="1" applyAlignment="1">
      <alignment horizontal="center" vertical="center"/>
    </xf>
    <xf numFmtId="0" fontId="106" fillId="0" borderId="0" xfId="2328" applyFont="1" applyBorder="1" applyAlignment="1">
      <alignment horizontal="center" vertical="center"/>
    </xf>
    <xf numFmtId="0" fontId="106" fillId="0" borderId="47" xfId="2328" applyFont="1" applyBorder="1" applyAlignment="1">
      <alignment horizontal="center" vertical="center"/>
    </xf>
    <xf numFmtId="0" fontId="2" fillId="0" borderId="0" xfId="1807">
      <alignment vertical="center"/>
    </xf>
    <xf numFmtId="0" fontId="118" fillId="0" borderId="49" xfId="2328" applyFont="1" applyBorder="1" applyAlignment="1">
      <alignment horizontal="center" vertical="center"/>
    </xf>
    <xf numFmtId="0" fontId="118" fillId="0" borderId="18" xfId="2328" applyFont="1" applyBorder="1" applyAlignment="1">
      <alignment horizontal="center" vertical="center"/>
    </xf>
    <xf numFmtId="0" fontId="118" fillId="0" borderId="50" xfId="2328" applyFont="1" applyBorder="1" applyAlignment="1">
      <alignment horizontal="center" vertical="center"/>
    </xf>
    <xf numFmtId="0" fontId="109" fillId="0" borderId="10" xfId="0" applyFont="1" applyBorder="1" applyAlignment="1">
      <alignment vertical="center" wrapText="1"/>
    </xf>
    <xf numFmtId="41" fontId="117" fillId="0" borderId="10" xfId="2255" applyFont="1" applyBorder="1">
      <alignment vertical="center"/>
    </xf>
    <xf numFmtId="0" fontId="109" fillId="0" borderId="58" xfId="0" quotePrefix="1" applyFont="1" applyBorder="1" applyAlignment="1">
      <alignment vertical="center" wrapText="1"/>
    </xf>
    <xf numFmtId="176" fontId="109" fillId="0" borderId="10" xfId="0" applyNumberFormat="1" applyFont="1" applyBorder="1" applyAlignment="1">
      <alignment vertical="center" wrapText="1"/>
    </xf>
    <xf numFmtId="0" fontId="117" fillId="0" borderId="62" xfId="0" applyFont="1" applyBorder="1">
      <alignment vertical="center"/>
    </xf>
    <xf numFmtId="41" fontId="117" fillId="0" borderId="62" xfId="2255" applyFont="1" applyBorder="1">
      <alignment vertical="center"/>
    </xf>
    <xf numFmtId="0" fontId="109" fillId="0" borderId="63" xfId="0" quotePrefix="1" applyFont="1" applyBorder="1" applyAlignment="1">
      <alignment vertical="center" wrapText="1"/>
    </xf>
    <xf numFmtId="0" fontId="110" fillId="0" borderId="10" xfId="0" quotePrefix="1" applyFont="1" applyBorder="1" applyAlignment="1">
      <alignment horizontal="center" vertical="center" wrapText="1"/>
    </xf>
    <xf numFmtId="0" fontId="109" fillId="0" borderId="10" xfId="0" applyFont="1" applyBorder="1" applyAlignment="1">
      <alignment horizontal="center" vertical="center" wrapText="1"/>
    </xf>
    <xf numFmtId="0" fontId="110" fillId="0" borderId="10" xfId="0" quotePrefix="1" applyFont="1" applyBorder="1" applyAlignment="1">
      <alignment horizontal="center" vertical="center"/>
    </xf>
    <xf numFmtId="0" fontId="112" fillId="5" borderId="10" xfId="0" applyFont="1" applyFill="1" applyBorder="1" applyAlignment="1">
      <alignment vertical="center" wrapText="1"/>
    </xf>
    <xf numFmtId="0" fontId="112" fillId="5" borderId="10" xfId="0" applyFont="1" applyFill="1" applyBorder="1" applyAlignment="1">
      <alignment horizontal="center" vertical="center" wrapText="1"/>
    </xf>
    <xf numFmtId="0" fontId="112" fillId="5" borderId="58" xfId="0" applyFont="1" applyFill="1" applyBorder="1" applyAlignment="1">
      <alignment vertical="center" wrapText="1"/>
    </xf>
    <xf numFmtId="41" fontId="115" fillId="0" borderId="10" xfId="2255" applyFont="1" applyBorder="1">
      <alignment vertical="center"/>
    </xf>
    <xf numFmtId="0" fontId="114" fillId="0" borderId="58" xfId="0" quotePrefix="1" applyFont="1" applyBorder="1" applyAlignment="1">
      <alignment horizontal="center" vertical="center" wrapText="1"/>
    </xf>
    <xf numFmtId="41" fontId="116" fillId="0" borderId="62" xfId="2255" applyFont="1" applyBorder="1">
      <alignment vertical="center"/>
    </xf>
    <xf numFmtId="0" fontId="114" fillId="0" borderId="62" xfId="0" quotePrefix="1" applyFont="1" applyBorder="1" applyAlignment="1">
      <alignment horizontal="center" vertical="center" wrapText="1"/>
    </xf>
    <xf numFmtId="219" fontId="114" fillId="0" borderId="62" xfId="0" applyNumberFormat="1" applyFont="1" applyBorder="1" applyAlignment="1">
      <alignment vertical="center" wrapText="1"/>
    </xf>
    <xf numFmtId="176" fontId="114" fillId="0" borderId="62" xfId="0" applyNumberFormat="1" applyFont="1" applyBorder="1" applyAlignment="1">
      <alignment vertical="center" wrapText="1"/>
    </xf>
    <xf numFmtId="41" fontId="114" fillId="0" borderId="62" xfId="0" applyNumberFormat="1" applyFont="1" applyBorder="1" applyAlignment="1">
      <alignment vertical="center" wrapText="1"/>
    </xf>
    <xf numFmtId="0" fontId="114" fillId="0" borderId="63" xfId="0" quotePrefix="1" applyFont="1" applyBorder="1" applyAlignment="1">
      <alignment horizontal="center" vertical="center" wrapText="1"/>
    </xf>
    <xf numFmtId="0" fontId="110" fillId="5" borderId="60" xfId="0" applyNumberFormat="1" applyFont="1" applyFill="1" applyBorder="1" applyAlignment="1">
      <alignment vertical="center"/>
    </xf>
    <xf numFmtId="0" fontId="114" fillId="0" borderId="60" xfId="0" applyNumberFormat="1" applyFont="1" applyBorder="1" applyAlignment="1">
      <alignment horizontal="left" vertical="center"/>
    </xf>
    <xf numFmtId="0" fontId="115" fillId="0" borderId="60" xfId="2255" applyNumberFormat="1" applyFont="1" applyBorder="1" applyAlignment="1">
      <alignment horizontal="left" vertical="center"/>
    </xf>
    <xf numFmtId="0" fontId="110" fillId="5" borderId="60" xfId="0" applyNumberFormat="1" applyFont="1" applyFill="1" applyBorder="1" applyAlignment="1">
      <alignment horizontal="left" vertical="center"/>
    </xf>
    <xf numFmtId="0" fontId="114" fillId="0" borderId="61" xfId="0" applyNumberFormat="1" applyFont="1" applyBorder="1" applyAlignment="1">
      <alignment horizontal="center" vertical="center" wrapText="1"/>
    </xf>
    <xf numFmtId="0" fontId="111" fillId="0" borderId="0" xfId="0" applyNumberFormat="1" applyFont="1">
      <alignment vertical="center"/>
    </xf>
    <xf numFmtId="177" fontId="2" fillId="0" borderId="0" xfId="1810" applyNumberFormat="1"/>
    <xf numFmtId="0" fontId="150" fillId="33" borderId="48" xfId="2328" applyFont="1" applyFill="1" applyBorder="1" applyAlignment="1">
      <alignment horizontal="center" vertical="center"/>
    </xf>
    <xf numFmtId="0" fontId="150" fillId="33" borderId="0" xfId="2328" applyFont="1" applyFill="1" applyBorder="1" applyAlignment="1">
      <alignment horizontal="center" vertical="center"/>
    </xf>
    <xf numFmtId="0" fontId="150" fillId="33" borderId="47" xfId="2328" applyFont="1" applyFill="1" applyBorder="1" applyAlignment="1">
      <alignment horizontal="center" vertical="center"/>
    </xf>
    <xf numFmtId="0" fontId="118" fillId="0" borderId="51" xfId="2328" applyFont="1" applyBorder="1" applyAlignment="1">
      <alignment horizontal="center" vertical="center"/>
    </xf>
    <xf numFmtId="0" fontId="118" fillId="0" borderId="52" xfId="2328" applyFont="1" applyBorder="1" applyAlignment="1">
      <alignment horizontal="center" vertical="center"/>
    </xf>
    <xf numFmtId="0" fontId="118" fillId="0" borderId="53" xfId="2328" applyFont="1" applyBorder="1" applyAlignment="1">
      <alignment horizontal="center" vertical="center"/>
    </xf>
    <xf numFmtId="0" fontId="119" fillId="0" borderId="48" xfId="2328" applyFont="1" applyBorder="1" applyAlignment="1">
      <alignment horizontal="center" vertical="center"/>
    </xf>
    <xf numFmtId="0" fontId="119" fillId="0" borderId="0" xfId="2328" applyFont="1" applyBorder="1" applyAlignment="1">
      <alignment horizontal="center" vertical="center"/>
    </xf>
    <xf numFmtId="0" fontId="119" fillId="0" borderId="47" xfId="2328" applyFont="1" applyBorder="1" applyAlignment="1">
      <alignment horizontal="center" vertical="center"/>
    </xf>
    <xf numFmtId="0" fontId="151" fillId="0" borderId="48" xfId="3776" applyFont="1" applyBorder="1" applyAlignment="1">
      <alignment horizontal="center" vertical="center"/>
    </xf>
    <xf numFmtId="0" fontId="151" fillId="0" borderId="0" xfId="3776" applyFont="1" applyBorder="1" applyAlignment="1">
      <alignment horizontal="center" vertical="center"/>
    </xf>
    <xf numFmtId="0" fontId="151" fillId="0" borderId="47" xfId="3776" applyFont="1" applyBorder="1" applyAlignment="1">
      <alignment horizontal="center" vertical="center"/>
    </xf>
    <xf numFmtId="0" fontId="118" fillId="0" borderId="48" xfId="3776" applyFont="1" applyBorder="1" applyAlignment="1">
      <alignment horizontal="center" vertical="center"/>
    </xf>
    <xf numFmtId="0" fontId="118" fillId="0" borderId="0" xfId="3776" applyFont="1" applyBorder="1" applyAlignment="1">
      <alignment horizontal="center" vertical="center"/>
    </xf>
    <xf numFmtId="0" fontId="118" fillId="0" borderId="47" xfId="3776" applyFont="1" applyBorder="1" applyAlignment="1">
      <alignment horizontal="center" vertical="center"/>
    </xf>
    <xf numFmtId="0" fontId="106" fillId="0" borderId="48" xfId="2328" applyFont="1" applyBorder="1" applyAlignment="1">
      <alignment horizontal="center" vertical="center"/>
    </xf>
    <xf numFmtId="0" fontId="106" fillId="0" borderId="0" xfId="2328" applyFont="1" applyBorder="1" applyAlignment="1">
      <alignment horizontal="center" vertical="center"/>
    </xf>
    <xf numFmtId="0" fontId="106" fillId="0" borderId="47" xfId="2328" applyFont="1" applyBorder="1" applyAlignment="1">
      <alignment horizontal="center" vertical="center"/>
    </xf>
    <xf numFmtId="177" fontId="107" fillId="2" borderId="10" xfId="1810" applyNumberFormat="1" applyFont="1" applyFill="1" applyBorder="1" applyAlignment="1">
      <alignment horizontal="right" vertical="center"/>
    </xf>
    <xf numFmtId="0" fontId="107" fillId="2" borderId="10" xfId="1810" applyFont="1" applyFill="1" applyBorder="1" applyAlignment="1">
      <alignment horizontal="left" vertical="center"/>
    </xf>
    <xf numFmtId="0" fontId="107" fillId="2" borderId="10" xfId="1810" applyFont="1" applyFill="1" applyBorder="1" applyAlignment="1">
      <alignment horizontal="center" vertical="center"/>
    </xf>
    <xf numFmtId="0" fontId="107" fillId="2" borderId="70" xfId="1810" applyFont="1" applyFill="1" applyBorder="1" applyAlignment="1">
      <alignment horizontal="center" vertical="center"/>
    </xf>
    <xf numFmtId="0" fontId="107" fillId="2" borderId="70" xfId="1810" applyFont="1" applyFill="1" applyBorder="1" applyAlignment="1">
      <alignment horizontal="left" vertical="center"/>
    </xf>
    <xf numFmtId="0" fontId="106" fillId="0" borderId="27" xfId="1810" applyFont="1" applyBorder="1" applyAlignment="1">
      <alignment horizontal="center" vertical="center"/>
    </xf>
    <xf numFmtId="0" fontId="106" fillId="0" borderId="0" xfId="1810" applyFont="1" applyBorder="1" applyAlignment="1">
      <alignment horizontal="center" vertical="center"/>
    </xf>
    <xf numFmtId="0" fontId="106" fillId="0" borderId="3" xfId="1810" applyFont="1" applyBorder="1" applyAlignment="1">
      <alignment horizontal="center" vertical="center"/>
    </xf>
    <xf numFmtId="177" fontId="108" fillId="2" borderId="10" xfId="1810" applyNumberFormat="1" applyFont="1" applyFill="1" applyBorder="1" applyAlignment="1">
      <alignment horizontal="right" vertical="center"/>
    </xf>
    <xf numFmtId="177" fontId="107" fillId="2" borderId="86" xfId="1810" applyNumberFormat="1" applyFont="1" applyFill="1" applyBorder="1" applyAlignment="1">
      <alignment horizontal="right" vertical="center"/>
    </xf>
    <xf numFmtId="177" fontId="107" fillId="2" borderId="87" xfId="1810" applyNumberFormat="1" applyFont="1" applyFill="1" applyBorder="1" applyAlignment="1">
      <alignment horizontal="right" vertical="center"/>
    </xf>
    <xf numFmtId="177" fontId="107" fillId="2" borderId="88" xfId="1810" applyNumberFormat="1" applyFont="1" applyFill="1" applyBorder="1" applyAlignment="1">
      <alignment horizontal="right" vertical="center"/>
    </xf>
    <xf numFmtId="0" fontId="2" fillId="0" borderId="76" xfId="1810" applyBorder="1" applyAlignment="1">
      <alignment horizontal="center"/>
    </xf>
    <xf numFmtId="0" fontId="2" fillId="0" borderId="77" xfId="1810" applyBorder="1" applyAlignment="1">
      <alignment horizontal="center"/>
    </xf>
    <xf numFmtId="0" fontId="2" fillId="0" borderId="78" xfId="1810" applyBorder="1" applyAlignment="1">
      <alignment horizontal="center"/>
    </xf>
    <xf numFmtId="0" fontId="106" fillId="2" borderId="73" xfId="1810" applyFont="1" applyFill="1" applyBorder="1" applyAlignment="1">
      <alignment horizontal="center" vertical="center"/>
    </xf>
    <xf numFmtId="0" fontId="106" fillId="2" borderId="74" xfId="1810" applyFont="1" applyFill="1" applyBorder="1" applyAlignment="1">
      <alignment horizontal="center" vertical="center"/>
    </xf>
    <xf numFmtId="0" fontId="106" fillId="2" borderId="75" xfId="1810" applyFont="1" applyFill="1" applyBorder="1" applyAlignment="1">
      <alignment horizontal="center" vertical="center"/>
    </xf>
    <xf numFmtId="0" fontId="108" fillId="2" borderId="55" xfId="1810" applyFont="1" applyFill="1" applyBorder="1" applyAlignment="1">
      <alignment horizontal="center" vertical="center"/>
    </xf>
    <xf numFmtId="0" fontId="108" fillId="2" borderId="69" xfId="1810" applyFont="1" applyFill="1" applyBorder="1" applyAlignment="1">
      <alignment horizontal="center" vertical="center"/>
    </xf>
    <xf numFmtId="0" fontId="107" fillId="37" borderId="10" xfId="1810" applyFont="1" applyFill="1" applyBorder="1" applyAlignment="1">
      <alignment horizontal="center" vertical="center"/>
    </xf>
    <xf numFmtId="0" fontId="107" fillId="37" borderId="70" xfId="1810" applyFont="1" applyFill="1" applyBorder="1" applyAlignment="1">
      <alignment horizontal="center" vertical="center"/>
    </xf>
    <xf numFmtId="0" fontId="108" fillId="2" borderId="68" xfId="1810" applyFont="1" applyFill="1" applyBorder="1" applyAlignment="1">
      <alignment horizontal="center" vertical="center"/>
    </xf>
    <xf numFmtId="0" fontId="107" fillId="2" borderId="10" xfId="1810" applyFont="1" applyFill="1" applyBorder="1" applyAlignment="1">
      <alignment horizontal="center" vertical="center" textRotation="255"/>
    </xf>
    <xf numFmtId="41" fontId="107" fillId="37" borderId="10" xfId="1749" applyFont="1" applyFill="1" applyBorder="1" applyAlignment="1">
      <alignment horizontal="center" vertical="center"/>
    </xf>
    <xf numFmtId="41" fontId="107" fillId="37" borderId="70" xfId="1749" applyFont="1" applyFill="1" applyBorder="1" applyAlignment="1">
      <alignment horizontal="center" vertical="center"/>
    </xf>
    <xf numFmtId="177" fontId="107" fillId="37" borderId="10" xfId="1810" applyNumberFormat="1" applyFont="1" applyFill="1" applyBorder="1" applyAlignment="1">
      <alignment horizontal="right" vertical="center"/>
    </xf>
    <xf numFmtId="0" fontId="107" fillId="37" borderId="10" xfId="1809" applyFont="1" applyFill="1" applyBorder="1" applyAlignment="1">
      <alignment horizontal="left" vertical="center"/>
    </xf>
    <xf numFmtId="0" fontId="107" fillId="37" borderId="10" xfId="1810" applyFont="1" applyFill="1" applyBorder="1" applyAlignment="1">
      <alignment horizontal="left" vertical="center"/>
    </xf>
    <xf numFmtId="41" fontId="107" fillId="5" borderId="79" xfId="1810" applyNumberFormat="1" applyFont="1" applyFill="1" applyBorder="1" applyAlignment="1">
      <alignment horizontal="center" vertical="center"/>
    </xf>
    <xf numFmtId="41" fontId="107" fillId="5" borderId="80" xfId="1810" applyNumberFormat="1" applyFont="1" applyFill="1" applyBorder="1" applyAlignment="1">
      <alignment horizontal="center" vertical="center"/>
    </xf>
    <xf numFmtId="41" fontId="107" fillId="5" borderId="81" xfId="1810" applyNumberFormat="1" applyFont="1" applyFill="1" applyBorder="1" applyAlignment="1">
      <alignment horizontal="center" vertical="center"/>
    </xf>
    <xf numFmtId="0" fontId="107" fillId="2" borderId="19" xfId="1810" applyFont="1" applyFill="1" applyBorder="1" applyAlignment="1">
      <alignment horizontal="center" vertical="center"/>
    </xf>
    <xf numFmtId="41" fontId="108" fillId="5" borderId="79" xfId="1749" applyFont="1" applyFill="1" applyBorder="1" applyAlignment="1">
      <alignment horizontal="left" vertical="center"/>
    </xf>
    <xf numFmtId="41" fontId="108" fillId="5" borderId="80" xfId="1749" applyFont="1" applyFill="1" applyBorder="1" applyAlignment="1">
      <alignment horizontal="left" vertical="center"/>
    </xf>
    <xf numFmtId="41" fontId="108" fillId="5" borderId="82" xfId="1749" applyFont="1" applyFill="1" applyBorder="1" applyAlignment="1">
      <alignment horizontal="left" vertical="center"/>
    </xf>
    <xf numFmtId="177" fontId="108" fillId="5" borderId="79" xfId="1810" applyNumberFormat="1" applyFont="1" applyFill="1" applyBorder="1" applyAlignment="1">
      <alignment horizontal="right" vertical="center"/>
    </xf>
    <xf numFmtId="177" fontId="108" fillId="5" borderId="80" xfId="1810" applyNumberFormat="1" applyFont="1" applyFill="1" applyBorder="1" applyAlignment="1">
      <alignment horizontal="right" vertical="center"/>
    </xf>
    <xf numFmtId="177" fontId="108" fillId="5" borderId="82" xfId="1810" applyNumberFormat="1" applyFont="1" applyFill="1" applyBorder="1" applyAlignment="1">
      <alignment horizontal="right" vertical="center"/>
    </xf>
    <xf numFmtId="0" fontId="108" fillId="5" borderId="83" xfId="1810" applyFont="1" applyFill="1" applyBorder="1" applyAlignment="1">
      <alignment horizontal="center" vertical="center"/>
    </xf>
    <xf numFmtId="0" fontId="108" fillId="5" borderId="80" xfId="1810" applyFont="1" applyFill="1" applyBorder="1" applyAlignment="1">
      <alignment horizontal="center" vertical="center"/>
    </xf>
    <xf numFmtId="0" fontId="108" fillId="5" borderId="82" xfId="1810" applyFont="1" applyFill="1" applyBorder="1" applyAlignment="1">
      <alignment horizontal="center" vertical="center"/>
    </xf>
    <xf numFmtId="0" fontId="107" fillId="0" borderId="19" xfId="1810" applyFont="1" applyFill="1" applyBorder="1" applyAlignment="1">
      <alignment horizontal="center" vertical="center"/>
    </xf>
    <xf numFmtId="0" fontId="107" fillId="0" borderId="10" xfId="1810" applyFont="1" applyFill="1" applyBorder="1" applyAlignment="1">
      <alignment horizontal="center" vertical="center"/>
    </xf>
    <xf numFmtId="177" fontId="107" fillId="0" borderId="10" xfId="1810" applyNumberFormat="1" applyFont="1" applyFill="1" applyBorder="1" applyAlignment="1">
      <alignment horizontal="right" vertical="center"/>
    </xf>
    <xf numFmtId="0" fontId="108" fillId="0" borderId="10" xfId="1810" applyFont="1" applyFill="1" applyBorder="1" applyAlignment="1">
      <alignment horizontal="center" vertical="center"/>
    </xf>
    <xf numFmtId="0" fontId="107" fillId="0" borderId="10" xfId="1810" applyFont="1" applyFill="1" applyBorder="1" applyAlignment="1">
      <alignment horizontal="left" vertical="center"/>
    </xf>
    <xf numFmtId="0" fontId="107" fillId="0" borderId="70" xfId="1810" applyFont="1" applyFill="1" applyBorder="1" applyAlignment="1">
      <alignment horizontal="left" vertical="center"/>
    </xf>
    <xf numFmtId="0" fontId="108" fillId="0" borderId="85" xfId="1810" applyFont="1" applyBorder="1" applyAlignment="1">
      <alignment horizontal="center" vertical="center"/>
    </xf>
    <xf numFmtId="0" fontId="108" fillId="0" borderId="6" xfId="1810" applyFont="1" applyBorder="1" applyAlignment="1">
      <alignment horizontal="center" vertical="center"/>
    </xf>
    <xf numFmtId="0" fontId="108" fillId="0" borderId="8" xfId="1810" applyFont="1" applyBorder="1" applyAlignment="1">
      <alignment horizontal="center" vertical="center"/>
    </xf>
    <xf numFmtId="0" fontId="108" fillId="0" borderId="20" xfId="1810" applyFont="1" applyBorder="1" applyAlignment="1">
      <alignment horizontal="left" vertical="center"/>
    </xf>
    <xf numFmtId="0" fontId="108" fillId="0" borderId="17" xfId="1810" applyFont="1" applyBorder="1" applyAlignment="1">
      <alignment horizontal="left" vertical="center"/>
    </xf>
    <xf numFmtId="0" fontId="108" fillId="0" borderId="84" xfId="1810" applyFont="1" applyBorder="1" applyAlignment="1">
      <alignment horizontal="left" vertical="center"/>
    </xf>
    <xf numFmtId="0" fontId="107" fillId="2" borderId="19" xfId="1810" applyFont="1" applyFill="1" applyBorder="1" applyAlignment="1">
      <alignment horizontal="center" vertical="center" textRotation="255"/>
    </xf>
    <xf numFmtId="0" fontId="114" fillId="0" borderId="60" xfId="0" applyFont="1" applyBorder="1" applyAlignment="1">
      <alignment horizontal="center" vertical="center" wrapText="1"/>
    </xf>
    <xf numFmtId="0" fontId="114" fillId="0" borderId="10" xfId="0" applyFont="1" applyBorder="1" applyAlignment="1">
      <alignment horizontal="center" vertical="center" wrapText="1"/>
    </xf>
    <xf numFmtId="0" fontId="117" fillId="0" borderId="61" xfId="0" applyFont="1" applyBorder="1" applyAlignment="1">
      <alignment horizontal="center" vertical="center"/>
    </xf>
    <xf numFmtId="0" fontId="117" fillId="0" borderId="62" xfId="0" applyFont="1" applyBorder="1" applyAlignment="1">
      <alignment horizontal="center" vertical="center"/>
    </xf>
    <xf numFmtId="0" fontId="0" fillId="0" borderId="0" xfId="0" quotePrefix="1">
      <alignment vertical="center"/>
    </xf>
    <xf numFmtId="0" fontId="110" fillId="0" borderId="65" xfId="0" quotePrefix="1" applyFont="1" applyBorder="1" applyAlignment="1">
      <alignment horizontal="center" vertical="center"/>
    </xf>
    <xf numFmtId="0" fontId="110" fillId="0" borderId="58" xfId="0" quotePrefix="1" applyFont="1" applyBorder="1" applyAlignment="1">
      <alignment horizontal="center" vertical="center" wrapText="1"/>
    </xf>
    <xf numFmtId="0" fontId="112" fillId="0" borderId="60" xfId="0" applyFont="1" applyBorder="1" applyAlignment="1">
      <alignment horizontal="left" vertical="center" wrapText="1"/>
    </xf>
    <xf numFmtId="0" fontId="112" fillId="0" borderId="10" xfId="0" applyFont="1" applyBorder="1" applyAlignment="1">
      <alignment horizontal="left" vertical="center" wrapText="1"/>
    </xf>
    <xf numFmtId="0" fontId="114" fillId="0" borderId="60" xfId="0" applyFont="1" applyBorder="1" applyAlignment="1">
      <alignment horizontal="left" vertical="center" wrapText="1"/>
    </xf>
    <xf numFmtId="0" fontId="114" fillId="0" borderId="10" xfId="0" applyFont="1" applyBorder="1" applyAlignment="1">
      <alignment horizontal="left" vertical="center" wrapText="1"/>
    </xf>
    <xf numFmtId="0" fontId="172" fillId="0" borderId="51" xfId="0" applyFont="1" applyBorder="1" applyAlignment="1">
      <alignment horizontal="center" vertical="center"/>
    </xf>
    <xf numFmtId="0" fontId="172" fillId="0" borderId="52" xfId="0" applyFont="1" applyBorder="1" applyAlignment="1">
      <alignment horizontal="center" vertical="center"/>
    </xf>
    <xf numFmtId="0" fontId="172" fillId="0" borderId="53" xfId="0" applyFont="1" applyBorder="1" applyAlignment="1">
      <alignment horizontal="center" vertical="center"/>
    </xf>
    <xf numFmtId="0" fontId="110" fillId="0" borderId="55" xfId="0" quotePrefix="1" applyFont="1" applyBorder="1" applyAlignment="1">
      <alignment horizontal="center" vertical="center"/>
    </xf>
    <xf numFmtId="0" fontId="110" fillId="0" borderId="10" xfId="0" quotePrefix="1" applyFont="1" applyBorder="1" applyAlignment="1">
      <alignment horizontal="center" vertical="center" wrapText="1"/>
    </xf>
    <xf numFmtId="0" fontId="110" fillId="0" borderId="66" xfId="0" quotePrefix="1" applyFont="1" applyBorder="1" applyAlignment="1">
      <alignment horizontal="center" vertical="center"/>
    </xf>
    <xf numFmtId="0" fontId="110" fillId="0" borderId="67" xfId="0" quotePrefix="1" applyFont="1" applyBorder="1" applyAlignment="1">
      <alignment horizontal="center" vertical="center"/>
    </xf>
    <xf numFmtId="0" fontId="110" fillId="0" borderId="64" xfId="0" quotePrefix="1" applyFont="1" applyBorder="1" applyAlignment="1">
      <alignment horizontal="center" vertical="center"/>
    </xf>
    <xf numFmtId="0" fontId="110" fillId="0" borderId="60" xfId="0" quotePrefix="1" applyFont="1" applyBorder="1" applyAlignment="1">
      <alignment horizontal="center" vertical="center"/>
    </xf>
    <xf numFmtId="0" fontId="110" fillId="0" borderId="10" xfId="0" quotePrefix="1" applyFont="1" applyBorder="1" applyAlignment="1">
      <alignment horizontal="center" vertical="center"/>
    </xf>
    <xf numFmtId="0" fontId="110" fillId="0" borderId="71" xfId="0" applyFont="1" applyBorder="1" applyAlignment="1">
      <alignment horizontal="left" vertical="center"/>
    </xf>
    <xf numFmtId="0" fontId="110" fillId="0" borderId="16" xfId="0" applyFont="1" applyBorder="1" applyAlignment="1">
      <alignment horizontal="left" vertical="center"/>
    </xf>
    <xf numFmtId="0" fontId="110" fillId="0" borderId="72" xfId="0" applyFont="1" applyBorder="1" applyAlignment="1">
      <alignment horizontal="left" vertical="center"/>
    </xf>
    <xf numFmtId="0" fontId="110" fillId="0" borderId="49" xfId="0" applyFont="1" applyBorder="1" applyAlignment="1">
      <alignment horizontal="center" vertical="center"/>
    </xf>
    <xf numFmtId="0" fontId="110" fillId="0" borderId="18" xfId="0" applyFont="1" applyBorder="1" applyAlignment="1">
      <alignment horizontal="center" vertical="center"/>
    </xf>
    <xf numFmtId="0" fontId="110" fillId="0" borderId="50" xfId="0" applyFont="1" applyBorder="1" applyAlignment="1">
      <alignment horizontal="center" vertical="center"/>
    </xf>
    <xf numFmtId="0" fontId="111" fillId="0" borderId="0" xfId="0" quotePrefix="1" applyFont="1">
      <alignment vertical="center"/>
    </xf>
    <xf numFmtId="0" fontId="110" fillId="0" borderId="64" xfId="0" quotePrefix="1" applyNumberFormat="1" applyFont="1" applyBorder="1" applyAlignment="1">
      <alignment horizontal="center" vertical="center"/>
    </xf>
    <xf numFmtId="0" fontId="110" fillId="0" borderId="60" xfId="0" quotePrefix="1" applyNumberFormat="1" applyFont="1" applyBorder="1" applyAlignment="1">
      <alignment horizontal="center" vertical="center"/>
    </xf>
    <xf numFmtId="0" fontId="110" fillId="0" borderId="58" xfId="0" quotePrefix="1" applyFont="1" applyBorder="1" applyAlignment="1">
      <alignment horizontal="center" vertical="center"/>
    </xf>
    <xf numFmtId="0" fontId="171" fillId="0" borderId="71" xfId="0" applyFont="1" applyBorder="1" applyAlignment="1">
      <alignment horizontal="left" vertical="center"/>
    </xf>
    <xf numFmtId="0" fontId="171" fillId="0" borderId="16" xfId="0" applyFont="1" applyBorder="1" applyAlignment="1">
      <alignment horizontal="left" vertical="center"/>
    </xf>
    <xf numFmtId="0" fontId="171" fillId="0" borderId="49" xfId="0" applyFont="1" applyBorder="1" applyAlignment="1">
      <alignment horizontal="center" vertical="center"/>
    </xf>
    <xf numFmtId="0" fontId="171" fillId="0" borderId="18" xfId="0" applyFont="1" applyBorder="1" applyAlignment="1">
      <alignment horizontal="center" vertical="center"/>
    </xf>
    <xf numFmtId="0" fontId="171" fillId="0" borderId="50" xfId="0" applyFont="1" applyBorder="1" applyAlignment="1">
      <alignment horizontal="center" vertical="center"/>
    </xf>
  </cellXfs>
  <cellStyles count="4970">
    <cellStyle name=" " xfId="3793" xr:uid="{00000000-0005-0000-0000-000000000000}"/>
    <cellStyle name="          _x000d__x000a_386grabber=vga.3gr_x000d__x000a_" xfId="2329" xr:uid="{00000000-0005-0000-0000-000001000000}"/>
    <cellStyle name=" _97연말" xfId="3794" xr:uid="{00000000-0005-0000-0000-000002000000}"/>
    <cellStyle name=" _97연말1" xfId="3795" xr:uid="{00000000-0005-0000-0000-000003000000}"/>
    <cellStyle name=" _Book1" xfId="3796" xr:uid="{00000000-0005-0000-0000-000004000000}"/>
    <cellStyle name="&quot;" xfId="1" xr:uid="{00000000-0005-0000-0000-000005000000}"/>
    <cellStyle name="&quot;_china" xfId="2330" xr:uid="{00000000-0005-0000-0000-000006000000}"/>
    <cellStyle name="&quot;도급대비 &quot;백분율" xfId="3797" xr:uid="{00000000-0005-0000-0000-000007000000}"/>
    <cellStyle name="&quot;도급대비&quot;백분율" xfId="3798" xr:uid="{00000000-0005-0000-0000-000008000000}"/>
    <cellStyle name="&quot;도급대비&quot;표준" xfId="3799" xr:uid="{00000000-0005-0000-0000-000009000000}"/>
    <cellStyle name="&quot;큰제목&quot;" xfId="2" xr:uid="{00000000-0005-0000-0000-00000A000000}"/>
    <cellStyle name="#,##0" xfId="1977" xr:uid="{00000000-0005-0000-0000-00000B000000}"/>
    <cellStyle name="#_품셈 " xfId="1978" xr:uid="{00000000-0005-0000-0000-00000C000000}"/>
    <cellStyle name="$" xfId="3" xr:uid="{00000000-0005-0000-0000-00000D000000}"/>
    <cellStyle name="$_db진흥" xfId="6" xr:uid="{00000000-0005-0000-0000-00000E000000}"/>
    <cellStyle name="$_SE40" xfId="7" xr:uid="{00000000-0005-0000-0000-00000F000000}"/>
    <cellStyle name="$_견적2" xfId="4" xr:uid="{00000000-0005-0000-0000-000010000000}"/>
    <cellStyle name="$_기아" xfId="5" xr:uid="{00000000-0005-0000-0000-000011000000}"/>
    <cellStyle name="(△콤마)" xfId="8" xr:uid="{00000000-0005-0000-0000-000012000000}"/>
    <cellStyle name="(백분율)" xfId="9" xr:uid="{00000000-0005-0000-0000-000013000000}"/>
    <cellStyle name="(콤마)" xfId="10" xr:uid="{00000000-0005-0000-0000-000014000000}"/>
    <cellStyle name="??&amp;O?&amp;H?_x0008__x000f__x0007_?_x0007__x0001__x0001_" xfId="11" xr:uid="{00000000-0005-0000-0000-000015000000}"/>
    <cellStyle name="??&amp;O?&amp;H?_x0008_??_x0007__x0001__x0001_" xfId="12" xr:uid="{00000000-0005-0000-0000-000016000000}"/>
    <cellStyle name="??&amp;O?&amp;H?_x0008_??_x0007__x0001__x0001_ 2" xfId="3800" xr:uid="{00000000-0005-0000-0000-000017000000}"/>
    <cellStyle name="??&amp;O?&amp;H?_x0008_x_x000b_P_x000c__x0007__x0001__x0001_" xfId="3801" xr:uid="{00000000-0005-0000-0000-000018000000}"/>
    <cellStyle name="???­ [0]_INQUIRY ¿?¾÷?ß?ø " xfId="13" xr:uid="{00000000-0005-0000-0000-000019000000}"/>
    <cellStyle name="???­_INQUIRY ¿?¾÷?ß?ø " xfId="14" xr:uid="{00000000-0005-0000-0000-00001A000000}"/>
    <cellStyle name="???Ø_??¾÷º?º° ??°? " xfId="15" xr:uid="{00000000-0005-0000-0000-00001B000000}"/>
    <cellStyle name="?Þ¸¶ [0]_INQUIRY ¿?¾÷?ß?ø " xfId="16" xr:uid="{00000000-0005-0000-0000-00001C000000}"/>
    <cellStyle name="?Þ¸¶_INQUIRY ¿?¾÷?ß?ø " xfId="17" xr:uid="{00000000-0005-0000-0000-00001D000000}"/>
    <cellStyle name="?W?_laroux" xfId="18" xr:uid="{00000000-0005-0000-0000-00001E000000}"/>
    <cellStyle name="?曹%U?&amp;H?_x0008_?s_x000a__x0007__x0001__x0001_" xfId="1979" xr:uid="{00000000-0005-0000-0000-00001F000000}"/>
    <cellStyle name="_(01-14)광양항인건비" xfId="19" xr:uid="{00000000-0005-0000-0000-000020000000}"/>
    <cellStyle name="_00 단가산출서 9호선,공항,공용" xfId="20" xr:uid="{00000000-0005-0000-0000-000021000000}"/>
    <cellStyle name="_01~02 1-1A,1B 구간 공사용 임시전력공사 내역서" xfId="21" xr:uid="{00000000-0005-0000-0000-000022000000}"/>
    <cellStyle name="_01토공" xfId="1980" xr:uid="{00000000-0005-0000-0000-000023000000}"/>
    <cellStyle name="_01토공_라멘교 토공" xfId="1981" xr:uid="{00000000-0005-0000-0000-000024000000}"/>
    <cellStyle name="_01토공_철거" xfId="1982" xr:uid="{00000000-0005-0000-0000-000025000000}"/>
    <cellStyle name="_01토공_철거_라멘교 토공" xfId="1983" xr:uid="{00000000-0005-0000-0000-000026000000}"/>
    <cellStyle name="_02. 철도단가대비(04.12.22)-실행" xfId="3802" xr:uid="{00000000-0005-0000-0000-000027000000}"/>
    <cellStyle name="_06.내역서(경관설비공사)-설계비 변경(9월14일)" xfId="22" xr:uid="{00000000-0005-0000-0000-000028000000}"/>
    <cellStyle name="_081107_관급 내역서" xfId="2331" xr:uid="{00000000-0005-0000-0000-000029000000}"/>
    <cellStyle name="_1.2경관조명공사 내역서(관급)" xfId="1984" xr:uid="{00000000-0005-0000-0000-00002A000000}"/>
    <cellStyle name="_1111" xfId="3803" xr:uid="{00000000-0005-0000-0000-00002B000000}"/>
    <cellStyle name="_2. 상계2동 CCTV 통신내" xfId="2332" xr:uid="{00000000-0005-0000-0000-00002C000000}"/>
    <cellStyle name="_2002년1월물가변동액산출현황" xfId="3804" xr:uid="{00000000-0005-0000-0000-00002D000000}"/>
    <cellStyle name="_2-신림3동CCTV내역서" xfId="2333" xr:uid="{00000000-0005-0000-0000-00002E000000}"/>
    <cellStyle name="_2-신림3동주차관제내역서" xfId="2334" xr:uid="{00000000-0005-0000-0000-00002F000000}"/>
    <cellStyle name="_2호선노후분전반전기공사설계서" xfId="23" xr:uid="{00000000-0005-0000-0000-000030000000}"/>
    <cellStyle name="_7공구" xfId="3805" xr:uid="{00000000-0005-0000-0000-000031000000}"/>
    <cellStyle name="_A,C부지 예산서" xfId="60" xr:uid="{00000000-0005-0000-0000-000032000000}"/>
    <cellStyle name="_CCTV -3" xfId="2335" xr:uid="{00000000-0005-0000-0000-000033000000}"/>
    <cellStyle name="_CCTV 관급 내역서" xfId="2336" xr:uid="{00000000-0005-0000-0000-000034000000}"/>
    <cellStyle name="_cover" xfId="61" xr:uid="{00000000-0005-0000-0000-000035000000}"/>
    <cellStyle name="_FQ2233(금강빌딩)" xfId="3806" xr:uid="{00000000-0005-0000-0000-000036000000}"/>
    <cellStyle name="_HQ2069A" xfId="3807" xr:uid="{00000000-0005-0000-0000-000037000000}"/>
    <cellStyle name="_NCK내역(계장최종)" xfId="2337" xr:uid="{00000000-0005-0000-0000-000038000000}"/>
    <cellStyle name="_OSM070905-용인 영덕하수처리장(효성)" xfId="2338" xr:uid="{00000000-0005-0000-0000-000039000000}"/>
    <cellStyle name="_RE" xfId="1985" xr:uid="{00000000-0005-0000-0000-00003A000000}"/>
    <cellStyle name="_RESULTS" xfId="3808" xr:uid="{00000000-0005-0000-0000-00003B000000}"/>
    <cellStyle name="_T03-S08-018(두명터널)-대영엠이씨" xfId="3809" xr:uid="{00000000-0005-0000-0000-00003C000000}"/>
    <cellStyle name="_T03-S08-018(두명터널)-대영엠이씨_(주)베리 산출양식(2010)" xfId="3810" xr:uid="{00000000-0005-0000-0000-00003D000000}"/>
    <cellStyle name="_T03-S08-018(두명터널)-대영엠이씨_Andover 단가표(공유)_Rev12(2007.01.22 ALC  판넬외함 계산식 추가)" xfId="3811" xr:uid="{00000000-0005-0000-0000-00003E000000}"/>
    <cellStyle name="_T03-S08-018(두명터널)-대영엠이씨_견적서" xfId="3812" xr:uid="{00000000-0005-0000-0000-00003F000000}"/>
    <cellStyle name="_T03-S08-018(두명터널)-대영엠이씨_국제견적제출(20070917)" xfId="3813" xr:uid="{00000000-0005-0000-0000-000040000000}"/>
    <cellStyle name="_T03-S08-018(두명터널)-대영엠이씨_부산납골당견적서" xfId="3814" xr:uid="{00000000-0005-0000-0000-000041000000}"/>
    <cellStyle name="_T03-S08-018(두명터널)-대영엠이씨_산출근거" xfId="3815" xr:uid="{00000000-0005-0000-0000-000042000000}"/>
    <cellStyle name="_T03-S08-018(두명터널)-대영엠이씨_수명중학교견적서(전력설비)20071002" xfId="3816" xr:uid="{00000000-0005-0000-0000-000043000000}"/>
    <cellStyle name="_T03-S08-018(두명터널)-대영엠이씨_수원향원 견적서(20070618)" xfId="3817" xr:uid="{00000000-0005-0000-0000-000044000000}"/>
    <cellStyle name="_T03-S08-018(두명터널)-대영엠이씨_수원향원 산출근거" xfId="3818" xr:uid="{00000000-0005-0000-0000-000045000000}"/>
    <cellStyle name="_T03-S08-018(두명터널)-대영엠이씨_시흥연수원 산출근거" xfId="3819" xr:uid="{00000000-0005-0000-0000-000046000000}"/>
    <cellStyle name="_T03-S08-018(두명터널)-대영엠이씨_아산권곡동 산출근거" xfId="3820" xr:uid="{00000000-0005-0000-0000-000047000000}"/>
    <cellStyle name="_T03-S08-018(두명터널)-대영엠이씨_안양 관양 두산 벤처다임" xfId="3821" xr:uid="{00000000-0005-0000-0000-000048000000}"/>
    <cellStyle name="_T03-S08-018(두명터널)-대영엠이씨_인천만수동 산출근거" xfId="3822" xr:uid="{00000000-0005-0000-0000-000049000000}"/>
    <cellStyle name="_T03-S08-018(두명터널)-대영엠이씨_청평수련원탑 견적서(20070829)" xfId="3823" xr:uid="{00000000-0005-0000-0000-00004A000000}"/>
    <cellStyle name="_T03-S08-018(두명터널)-대영엠이씨_청평수련원탑 산출근거" xfId="3824" xr:uid="{00000000-0005-0000-0000-00004B000000}"/>
    <cellStyle name="_T03-S08-039(두명터널)-대림산업-" xfId="3825" xr:uid="{00000000-0005-0000-0000-00004C000000}"/>
    <cellStyle name="_T03-S08-039(두명터널)-대림산업-_(주)베리 산출양식(2010)" xfId="3826" xr:uid="{00000000-0005-0000-0000-00004D000000}"/>
    <cellStyle name="_T03-S08-039(두명터널)-대림산업-_Andover 단가표(공유)_Rev12(2007.01.22 ALC  판넬외함 계산식 추가)" xfId="3827" xr:uid="{00000000-0005-0000-0000-00004E000000}"/>
    <cellStyle name="_T03-S08-039(두명터널)-대림산업-_견적서" xfId="3828" xr:uid="{00000000-0005-0000-0000-00004F000000}"/>
    <cellStyle name="_T03-S08-039(두명터널)-대림산업-_국제견적제출(20070917)" xfId="3829" xr:uid="{00000000-0005-0000-0000-000050000000}"/>
    <cellStyle name="_T03-S08-039(두명터널)-대림산업-_부산납골당견적서" xfId="3830" xr:uid="{00000000-0005-0000-0000-000051000000}"/>
    <cellStyle name="_T03-S08-039(두명터널)-대림산업-_산출근거" xfId="3831" xr:uid="{00000000-0005-0000-0000-000052000000}"/>
    <cellStyle name="_T03-S08-039(두명터널)-대림산업-_수명중학교견적서(전력설비)20071002" xfId="3832" xr:uid="{00000000-0005-0000-0000-000053000000}"/>
    <cellStyle name="_T03-S08-039(두명터널)-대림산업-_수원향원 견적서(20070618)" xfId="3833" xr:uid="{00000000-0005-0000-0000-000054000000}"/>
    <cellStyle name="_T03-S08-039(두명터널)-대림산업-_수원향원 산출근거" xfId="3834" xr:uid="{00000000-0005-0000-0000-000055000000}"/>
    <cellStyle name="_T03-S08-039(두명터널)-대림산업-_시흥연수원 산출근거" xfId="3835" xr:uid="{00000000-0005-0000-0000-000056000000}"/>
    <cellStyle name="_T03-S08-039(두명터널)-대림산업-_아산권곡동 산출근거" xfId="3836" xr:uid="{00000000-0005-0000-0000-000057000000}"/>
    <cellStyle name="_T03-S08-039(두명터널)-대림산업-_안양 관양 두산 벤처다임" xfId="3837" xr:uid="{00000000-0005-0000-0000-000058000000}"/>
    <cellStyle name="_T03-S08-039(두명터널)-대림산업-_인천만수동 산출근거" xfId="3838" xr:uid="{00000000-0005-0000-0000-000059000000}"/>
    <cellStyle name="_T03-S08-039(두명터널)-대림산업-_청평수련원탑 견적서(20070829)" xfId="3839" xr:uid="{00000000-0005-0000-0000-00005A000000}"/>
    <cellStyle name="_T03-S08-039(두명터널)-대림산업-_청평수련원탑 산출근거" xfId="3840" xr:uid="{00000000-0005-0000-0000-00005B000000}"/>
    <cellStyle name="_UQ2298A(돔경륜장)" xfId="3841" xr:uid="{00000000-0005-0000-0000-00005C000000}"/>
    <cellStyle name="_가 02-설비 공사실행(LOCAL)" xfId="3842" xr:uid="{00000000-0005-0000-0000-00005D000000}"/>
    <cellStyle name="_가로등+점검등산출" xfId="2339" xr:uid="{00000000-0005-0000-0000-00005E000000}"/>
    <cellStyle name="_가로등3차공사전체분" xfId="1986" xr:uid="{00000000-0005-0000-0000-00005F000000}"/>
    <cellStyle name="_갑지(0127)" xfId="1987" xr:uid="{00000000-0005-0000-0000-000060000000}"/>
    <cellStyle name="_갑지(1221)" xfId="24" xr:uid="{00000000-0005-0000-0000-000061000000}"/>
    <cellStyle name="_갑지(총)" xfId="25" xr:uid="{00000000-0005-0000-0000-000062000000}"/>
    <cellStyle name="_갑지양식" xfId="3843" xr:uid="{00000000-0005-0000-0000-000063000000}"/>
    <cellStyle name="_강과장(Fronnix,설계가1126)" xfId="26" xr:uid="{00000000-0005-0000-0000-000064000000}"/>
    <cellStyle name="_강관주기초수량" xfId="1988" xr:uid="{00000000-0005-0000-0000-000065000000}"/>
    <cellStyle name="_강관주기초수량_중시화분기(#0629)" xfId="1989" xr:uid="{00000000-0005-0000-0000-000066000000}"/>
    <cellStyle name="_견적(울산달동-근생신축)" xfId="3844" xr:uid="{00000000-0005-0000-0000-000067000000}"/>
    <cellStyle name="_견적(울산달동-근생신축)_(주)베리 산출양식(2010)" xfId="3845" xr:uid="{00000000-0005-0000-0000-000068000000}"/>
    <cellStyle name="_견적(울산달동-근생신축)_Andover 단가표(공유)_Rev12(2007.01.22 ALC  판넬외함 계산식 추가)" xfId="3846" xr:uid="{00000000-0005-0000-0000-000069000000}"/>
    <cellStyle name="_견적(울산달동-근생신축)_견적(울산달동-근생신축)1111" xfId="3847" xr:uid="{00000000-0005-0000-0000-00006A000000}"/>
    <cellStyle name="_견적(울산달동-근생신축)_견적(울산달동-근생신축)1111_(주)베리 산출양식(2010)" xfId="3848" xr:uid="{00000000-0005-0000-0000-00006B000000}"/>
    <cellStyle name="_견적(울산달동-근생신축)_견적(울산달동-근생신축)1111_Andover 단가표(공유)_Rev12(2007.01.22 ALC  판넬외함 계산식 추가)" xfId="3849" xr:uid="{00000000-0005-0000-0000-00006C000000}"/>
    <cellStyle name="_견적(울산달동-근생신축)_견적(울산달동-근생신축)1111_견적서" xfId="3850" xr:uid="{00000000-0005-0000-0000-00006D000000}"/>
    <cellStyle name="_견적(울산달동-근생신축)_견적(울산달동-근생신축)1111_국제견적제출(20070917)" xfId="3851" xr:uid="{00000000-0005-0000-0000-00006E000000}"/>
    <cellStyle name="_견적(울산달동-근생신축)_견적(울산달동-근생신축)1111_부산납골당견적서" xfId="3852" xr:uid="{00000000-0005-0000-0000-00006F000000}"/>
    <cellStyle name="_견적(울산달동-근생신축)_견적(울산달동-근생신축)1111_산출근거" xfId="3853" xr:uid="{00000000-0005-0000-0000-000070000000}"/>
    <cellStyle name="_견적(울산달동-근생신축)_견적(울산달동-근생신축)1111_수명중학교견적서(전력설비)20071002" xfId="3854" xr:uid="{00000000-0005-0000-0000-000071000000}"/>
    <cellStyle name="_견적(울산달동-근생신축)_견적(울산달동-근생신축)1111_수원향원 견적서(20070618)" xfId="3855" xr:uid="{00000000-0005-0000-0000-000072000000}"/>
    <cellStyle name="_견적(울산달동-근생신축)_견적(울산달동-근생신축)1111_수원향원 산출근거" xfId="3856" xr:uid="{00000000-0005-0000-0000-000073000000}"/>
    <cellStyle name="_견적(울산달동-근생신축)_견적(울산달동-근생신축)1111_시흥연수원 산출근거" xfId="3857" xr:uid="{00000000-0005-0000-0000-000074000000}"/>
    <cellStyle name="_견적(울산달동-근생신축)_견적(울산달동-근생신축)1111_아산권곡동 산출근거" xfId="3858" xr:uid="{00000000-0005-0000-0000-000075000000}"/>
    <cellStyle name="_견적(울산달동-근생신축)_견적(울산달동-근생신축)1111_안양 관양 두산 벤처다임" xfId="3859" xr:uid="{00000000-0005-0000-0000-000076000000}"/>
    <cellStyle name="_견적(울산달동-근생신축)_견적(울산달동-근생신축)1111_인천만수동 산출근거" xfId="3860" xr:uid="{00000000-0005-0000-0000-000077000000}"/>
    <cellStyle name="_견적(울산달동-근생신축)_견적(울산달동-근생신축)1111_청평수련원탑 견적서(20070829)" xfId="3861" xr:uid="{00000000-0005-0000-0000-000078000000}"/>
    <cellStyle name="_견적(울산달동-근생신축)_견적(울산달동-근생신축)1111_청평수련원탑 산출근거" xfId="3862" xr:uid="{00000000-0005-0000-0000-000079000000}"/>
    <cellStyle name="_견적(울산달동-근생신축)_견적서" xfId="3863" xr:uid="{00000000-0005-0000-0000-00007A000000}"/>
    <cellStyle name="_견적(울산달동-근생신축)_국제견적제출(20070917)" xfId="3864" xr:uid="{00000000-0005-0000-0000-00007B000000}"/>
    <cellStyle name="_견적(울산달동-근생신축)_부산납골당견적서" xfId="3865" xr:uid="{00000000-0005-0000-0000-00007C000000}"/>
    <cellStyle name="_견적(울산달동-근생신축)_산출근거" xfId="3866" xr:uid="{00000000-0005-0000-0000-00007D000000}"/>
    <cellStyle name="_견적(울산달동-근생신축)_수명중학교견적서(전력설비)20071002" xfId="3867" xr:uid="{00000000-0005-0000-0000-00007E000000}"/>
    <cellStyle name="_견적(울산달동-근생신축)_수원향원 견적서(20070618)" xfId="3868" xr:uid="{00000000-0005-0000-0000-00007F000000}"/>
    <cellStyle name="_견적(울산달동-근생신축)_수원향원 산출근거" xfId="3869" xr:uid="{00000000-0005-0000-0000-000080000000}"/>
    <cellStyle name="_견적(울산달동-근생신축)_시흥연수원 산출근거" xfId="3870" xr:uid="{00000000-0005-0000-0000-000081000000}"/>
    <cellStyle name="_견적(울산달동-근생신축)_아산권곡동 산출근거" xfId="3871" xr:uid="{00000000-0005-0000-0000-000082000000}"/>
    <cellStyle name="_견적(울산달동-근생신축)_안양 관양 두산 벤처다임" xfId="3872" xr:uid="{00000000-0005-0000-0000-000083000000}"/>
    <cellStyle name="_견적(울산달동-근생신축)_인천만수동 산출근거" xfId="3873" xr:uid="{00000000-0005-0000-0000-000084000000}"/>
    <cellStyle name="_견적(울산달동-근생신축)_청평수련원탑 견적서(20070829)" xfId="3874" xr:uid="{00000000-0005-0000-0000-000085000000}"/>
    <cellStyle name="_견적(울산달동-근생신축)_청평수련원탑 산출근거" xfId="3875" xr:uid="{00000000-0005-0000-0000-000086000000}"/>
    <cellStyle name="_견적서 07-055 동원" xfId="2340" xr:uid="{00000000-0005-0000-0000-000087000000}"/>
    <cellStyle name="_견적서(1014)" xfId="27" xr:uid="{00000000-0005-0000-0000-000088000000}"/>
    <cellStyle name="_견적서-0213-CACC" xfId="28" xr:uid="{00000000-0005-0000-0000-000089000000}"/>
    <cellStyle name="_견적서갑지양식" xfId="3876" xr:uid="{00000000-0005-0000-0000-00008A000000}"/>
    <cellStyle name="_견적서-제출용0325-서울시" xfId="29" xr:uid="{00000000-0005-0000-0000-00008B000000}"/>
    <cellStyle name="_견적양식1" xfId="3877" xr:uid="{00000000-0005-0000-0000-00008C000000}"/>
    <cellStyle name="_견적양식1_(주)베리 산출양식(2010)" xfId="3878" xr:uid="{00000000-0005-0000-0000-00008D000000}"/>
    <cellStyle name="_견적양식1_Andover 단가표(공유)_Rev12(2007.01.22 ALC  판넬외함 계산식 추가)" xfId="3879" xr:uid="{00000000-0005-0000-0000-00008E000000}"/>
    <cellStyle name="_견적양식1_견적서" xfId="3880" xr:uid="{00000000-0005-0000-0000-00008F000000}"/>
    <cellStyle name="_견적양식1_국제견적제출(20070917)" xfId="3881" xr:uid="{00000000-0005-0000-0000-000090000000}"/>
    <cellStyle name="_견적양식1_부산납골당견적서" xfId="3882" xr:uid="{00000000-0005-0000-0000-000091000000}"/>
    <cellStyle name="_견적양식1_산출근거" xfId="3883" xr:uid="{00000000-0005-0000-0000-000092000000}"/>
    <cellStyle name="_견적양식1_수명중학교견적서(전력설비)20071002" xfId="3884" xr:uid="{00000000-0005-0000-0000-000093000000}"/>
    <cellStyle name="_견적양식1_수원향원 견적서(20070618)" xfId="3885" xr:uid="{00000000-0005-0000-0000-000094000000}"/>
    <cellStyle name="_견적양식1_수원향원 산출근거" xfId="3886" xr:uid="{00000000-0005-0000-0000-000095000000}"/>
    <cellStyle name="_견적양식1_시흥연수원 산출근거" xfId="3887" xr:uid="{00000000-0005-0000-0000-000096000000}"/>
    <cellStyle name="_견적양식1_아산권곡동 산출근거" xfId="3888" xr:uid="{00000000-0005-0000-0000-000097000000}"/>
    <cellStyle name="_견적양식1_안양 관양 두산 벤처다임" xfId="3889" xr:uid="{00000000-0005-0000-0000-000098000000}"/>
    <cellStyle name="_견적양식1_인천만수동 산출근거" xfId="3890" xr:uid="{00000000-0005-0000-0000-000099000000}"/>
    <cellStyle name="_견적양식1_청평수련원탑 견적서(20070829)" xfId="3891" xr:uid="{00000000-0005-0000-0000-00009A000000}"/>
    <cellStyle name="_견적양식1_청평수련원탑 산출근거" xfId="3892" xr:uid="{00000000-0005-0000-0000-00009B000000}"/>
    <cellStyle name="_계원정산건(최종)" xfId="3893" xr:uid="{00000000-0005-0000-0000-00009C000000}"/>
    <cellStyle name="_계장(SK)" xfId="3894" xr:uid="{00000000-0005-0000-0000-00009D000000}"/>
    <cellStyle name="_고려-수원미네시티(작업)" xfId="3895" xr:uid="{00000000-0005-0000-0000-00009E000000}"/>
    <cellStyle name="_공내역서(설비)" xfId="3896" xr:uid="{00000000-0005-0000-0000-00009F000000}"/>
    <cellStyle name="_공내역서(설비)_1" xfId="3897" xr:uid="{00000000-0005-0000-0000-0000A0000000}"/>
    <cellStyle name="_공내역서(설비)_2" xfId="3898" xr:uid="{00000000-0005-0000-0000-0000A1000000}"/>
    <cellStyle name="_공량내역서" xfId="1990" xr:uid="{00000000-0005-0000-0000-0000A2000000}"/>
    <cellStyle name="_공량산출서" xfId="1991" xr:uid="{00000000-0005-0000-0000-0000A3000000}"/>
    <cellStyle name="_공양식(레인보우스케이프)" xfId="1992" xr:uid="{00000000-0005-0000-0000-0000A4000000}"/>
    <cellStyle name="_공항정거장최종내역서(05(1).06.29)" xfId="1993" xr:uid="{00000000-0005-0000-0000-0000A5000000}"/>
    <cellStyle name="_관급-(수배전반)" xfId="1994" xr:uid="{00000000-0005-0000-0000-0000A6000000}"/>
    <cellStyle name="_관급설계내역서(080910)" xfId="2341" xr:uid="{00000000-0005-0000-0000-0000A7000000}"/>
    <cellStyle name="_관급자재내역-울산11.03" xfId="1995" xr:uid="{00000000-0005-0000-0000-0000A8000000}"/>
    <cellStyle name="_광산점 개략공사비" xfId="3899" xr:uid="{00000000-0005-0000-0000-0000A9000000}"/>
    <cellStyle name="_광주증설교체" xfId="30" xr:uid="{00000000-0005-0000-0000-0000AA000000}"/>
    <cellStyle name="_국수교수량" xfId="1996" xr:uid="{00000000-0005-0000-0000-0000AB000000}"/>
    <cellStyle name="_국수교수량_무주골천수량" xfId="1997" xr:uid="{00000000-0005-0000-0000-0000AC000000}"/>
    <cellStyle name="_국수교수량_호명12공구" xfId="1998" xr:uid="{00000000-0005-0000-0000-0000AD000000}"/>
    <cellStyle name="_국제회의장(2차분개보수)" xfId="2342" xr:uid="{00000000-0005-0000-0000-0000AE000000}"/>
    <cellStyle name="_기계약대비" xfId="3900" xr:uid="{00000000-0005-0000-0000-0000AF000000}"/>
    <cellStyle name="_기타경비" xfId="2343" xr:uid="{00000000-0005-0000-0000-0000B0000000}"/>
    <cellStyle name="_김종철 c4(물량집계 35%nego)" xfId="3901" xr:uid="{00000000-0005-0000-0000-0000B1000000}"/>
    <cellStyle name="_김포ER(세종)" xfId="31" xr:uid="{00000000-0005-0000-0000-0000B2000000}"/>
    <cellStyle name="_김해경전철물량내역(이하승통보_031128)" xfId="2344" xr:uid="{00000000-0005-0000-0000-0000B3000000}"/>
    <cellStyle name="_남대천 야간 경관조명 내역서 (통합본)" xfId="1999" xr:uid="{00000000-0005-0000-0000-0000B4000000}"/>
    <cellStyle name="_남부소각장실행" xfId="3902" xr:uid="{00000000-0005-0000-0000-0000B5000000}"/>
    <cellStyle name="_내 역 서(임시2)" xfId="32" xr:uid="{00000000-0005-0000-0000-0000B6000000}"/>
    <cellStyle name="_내역REV1(200707)-최종" xfId="2000" xr:uid="{00000000-0005-0000-0000-0000B7000000}"/>
    <cellStyle name="_내역서" xfId="33" xr:uid="{00000000-0005-0000-0000-0000B8000000}"/>
    <cellStyle name="_내역서(0408)" xfId="34" xr:uid="{00000000-0005-0000-0000-0000B9000000}"/>
    <cellStyle name="_내역서(밀양시)" xfId="2345" xr:uid="{00000000-0005-0000-0000-0000BA000000}"/>
    <cellStyle name="_내역서(변경)" xfId="2002" xr:uid="{00000000-0005-0000-0000-0000BB000000}"/>
    <cellStyle name="_내역서(한성대수정)" xfId="35" xr:uid="{00000000-0005-0000-0000-0000BC000000}"/>
    <cellStyle name="_내역서_Sheet1" xfId="2001" xr:uid="{00000000-0005-0000-0000-0000BD000000}"/>
    <cellStyle name="_내역서_양산물금지구택지개발사업3단계(가로등산출서-지구내-20091111)" xfId="2003" xr:uid="{00000000-0005-0000-0000-0000BE000000}"/>
    <cellStyle name="_내역서_태양광및 공원등산출" xfId="2004" xr:uid="{00000000-0005-0000-0000-0000BF000000}"/>
    <cellStyle name="_내역서11" xfId="36" xr:uid="{00000000-0005-0000-0000-0000C0000000}"/>
    <cellStyle name="_내역서및설계서" xfId="37" xr:uid="{00000000-0005-0000-0000-0000C1000000}"/>
    <cellStyle name="_내역서-전기(용인흥덕지구-차도연결4)" xfId="2005" xr:uid="{00000000-0005-0000-0000-0000C2000000}"/>
    <cellStyle name="_논산탑정호" xfId="2006" xr:uid="{00000000-0005-0000-0000-0000C3000000}"/>
    <cellStyle name="_농협정보기술연구원-실행" xfId="3903" xr:uid="{00000000-0005-0000-0000-0000C4000000}"/>
    <cellStyle name="_단가산출서(합)" xfId="38" xr:uid="{00000000-0005-0000-0000-0000C5000000}"/>
    <cellStyle name="_단가표" xfId="3904" xr:uid="{00000000-0005-0000-0000-0000C6000000}"/>
    <cellStyle name="_단양내역서" xfId="2007" xr:uid="{00000000-0005-0000-0000-0000C7000000}"/>
    <cellStyle name="_대구백화점제출견적(2001년5월22일)" xfId="3905" xr:uid="{00000000-0005-0000-0000-0000C8000000}"/>
    <cellStyle name="_대우건설 견적갑지" xfId="3906" xr:uid="{00000000-0005-0000-0000-0000C9000000}"/>
    <cellStyle name="_대전견적서_내역서(0205)" xfId="3907" xr:uid="{00000000-0005-0000-0000-0000CA000000}"/>
    <cellStyle name="_대호전기" xfId="3908" xr:uid="{00000000-0005-0000-0000-0000CB000000}"/>
    <cellStyle name="_동래점" xfId="3909" xr:uid="{00000000-0005-0000-0000-0000CC000000}"/>
    <cellStyle name="_두명터널" xfId="3910" xr:uid="{00000000-0005-0000-0000-0000CD000000}"/>
    <cellStyle name="_두명터널_(주)베리 산출양식(2010)" xfId="3911" xr:uid="{00000000-0005-0000-0000-0000CE000000}"/>
    <cellStyle name="_두명터널_Andover 단가표(공유)_Rev12(2007.01.22 ALC  판넬외함 계산식 추가)" xfId="3912" xr:uid="{00000000-0005-0000-0000-0000CF000000}"/>
    <cellStyle name="_두명터널_견적서" xfId="3913" xr:uid="{00000000-0005-0000-0000-0000D0000000}"/>
    <cellStyle name="_두명터널_국제견적제출(20070917)" xfId="3914" xr:uid="{00000000-0005-0000-0000-0000D1000000}"/>
    <cellStyle name="_두명터널_부산납골당견적서" xfId="3915" xr:uid="{00000000-0005-0000-0000-0000D2000000}"/>
    <cellStyle name="_두명터널_산출근거" xfId="3916" xr:uid="{00000000-0005-0000-0000-0000D3000000}"/>
    <cellStyle name="_두명터널_수명중학교견적서(전력설비)20071002" xfId="3917" xr:uid="{00000000-0005-0000-0000-0000D4000000}"/>
    <cellStyle name="_두명터널_수원향원 견적서(20070618)" xfId="3918" xr:uid="{00000000-0005-0000-0000-0000D5000000}"/>
    <cellStyle name="_두명터널_수원향원 산출근거" xfId="3919" xr:uid="{00000000-0005-0000-0000-0000D6000000}"/>
    <cellStyle name="_두명터널_시흥연수원 산출근거" xfId="3920" xr:uid="{00000000-0005-0000-0000-0000D7000000}"/>
    <cellStyle name="_두명터널_아산권곡동 산출근거" xfId="3921" xr:uid="{00000000-0005-0000-0000-0000D8000000}"/>
    <cellStyle name="_두명터널_안양 관양 두산 벤처다임" xfId="3922" xr:uid="{00000000-0005-0000-0000-0000D9000000}"/>
    <cellStyle name="_두명터널_인천만수동 산출근거" xfId="3923" xr:uid="{00000000-0005-0000-0000-0000DA000000}"/>
    <cellStyle name="_두명터널_청평수련원탑 견적서(20070829)" xfId="3924" xr:uid="{00000000-0005-0000-0000-0000DB000000}"/>
    <cellStyle name="_두명터널_청평수련원탑 산출근거" xfId="3925" xr:uid="{00000000-0005-0000-0000-0000DC000000}"/>
    <cellStyle name="_등촌동 어린이집" xfId="2008" xr:uid="{00000000-0005-0000-0000-0000DD000000}"/>
    <cellStyle name="_라멘교 토공" xfId="2009" xr:uid="{00000000-0005-0000-0000-0000DE000000}"/>
    <cellStyle name="_롯데 마그넷 목포점 전기공사" xfId="3926" xr:uid="{00000000-0005-0000-0000-0000DF000000}"/>
    <cellStyle name="_롯데쇼핑(주) 롯데 마그넷 영등포점 신축공사" xfId="3927" xr:uid="{00000000-0005-0000-0000-0000E0000000}"/>
    <cellStyle name="_롯데쇼핑(주)소공동호텔분전반제작납품공사" xfId="3928" xr:uid="{00000000-0005-0000-0000-0000E1000000}"/>
    <cellStyle name="_마그넷 마산점" xfId="3929" xr:uid="{00000000-0005-0000-0000-0000E2000000}"/>
    <cellStyle name="_마그넷 마산-총괄" xfId="3930" xr:uid="{00000000-0005-0000-0000-0000E3000000}"/>
    <cellStyle name="_마그넷 영등포점" xfId="3931" xr:uid="{00000000-0005-0000-0000-0000E4000000}"/>
    <cellStyle name="_목차5" xfId="2346" xr:uid="{00000000-0005-0000-0000-0000E5000000}"/>
    <cellStyle name="_무정전전원장치 총괄표" xfId="2010" xr:uid="{00000000-0005-0000-0000-0000E6000000}"/>
    <cellStyle name="_문래동 마이홈(대자-local)" xfId="3932" xr:uid="{00000000-0005-0000-0000-0000E7000000}"/>
    <cellStyle name="_물가상승산출(6공구)" xfId="3933" xr:uid="{00000000-0005-0000-0000-0000E8000000}"/>
    <cellStyle name="_발산지구내역서" xfId="39" xr:uid="{00000000-0005-0000-0000-0000E9000000}"/>
    <cellStyle name="_방동" xfId="2011" xr:uid="{00000000-0005-0000-0000-0000EA000000}"/>
    <cellStyle name="_방동_03구조~1" xfId="2012" xr:uid="{00000000-0005-0000-0000-0000EB000000}"/>
    <cellStyle name="_방동_03구조~1_라멘교 토공" xfId="2013" xr:uid="{00000000-0005-0000-0000-0000EC000000}"/>
    <cellStyle name="_방동_03구조~1_포장" xfId="2014" xr:uid="{00000000-0005-0000-0000-0000ED000000}"/>
    <cellStyle name="_방동_03구조~1_포장_라멘교 토공" xfId="2015" xr:uid="{00000000-0005-0000-0000-0000EE000000}"/>
    <cellStyle name="_방동_03구조물공" xfId="2016" xr:uid="{00000000-0005-0000-0000-0000EF000000}"/>
    <cellStyle name="_방동_03구조물공_라멘교 토공" xfId="2017" xr:uid="{00000000-0005-0000-0000-0000F0000000}"/>
    <cellStyle name="_방동_03구조물공_포장" xfId="2018" xr:uid="{00000000-0005-0000-0000-0000F1000000}"/>
    <cellStyle name="_방동_03구조물공_포장_라멘교 토공" xfId="2019" xr:uid="{00000000-0005-0000-0000-0000F2000000}"/>
    <cellStyle name="_방동_동막리소교량" xfId="2020" xr:uid="{00000000-0005-0000-0000-0000F3000000}"/>
    <cellStyle name="_방동_동막리소교량_라멘교 토공" xfId="2021" xr:uid="{00000000-0005-0000-0000-0000F4000000}"/>
    <cellStyle name="_방동_동막리소교량_포장" xfId="2022" xr:uid="{00000000-0005-0000-0000-0000F5000000}"/>
    <cellStyle name="_방동_동막리소교량_포장_라멘교 토공" xfId="2023" xr:uid="{00000000-0005-0000-0000-0000F6000000}"/>
    <cellStyle name="_방동_라멘교 토공" xfId="2024" xr:uid="{00000000-0005-0000-0000-0000F7000000}"/>
    <cellStyle name="_방동_마현12~1" xfId="2025" xr:uid="{00000000-0005-0000-0000-0000F8000000}"/>
    <cellStyle name="_방동_마현12~1_라멘교 토공" xfId="2026" xr:uid="{00000000-0005-0000-0000-0000F9000000}"/>
    <cellStyle name="_방동_마현12~1_포장" xfId="2027" xr:uid="{00000000-0005-0000-0000-0000FA000000}"/>
    <cellStyle name="_방동_마현12~1_포장_라멘교 토공" xfId="2028" xr:uid="{00000000-0005-0000-0000-0000FB000000}"/>
    <cellStyle name="_방동_문혜3리" xfId="2029" xr:uid="{00000000-0005-0000-0000-0000FC000000}"/>
    <cellStyle name="_방동_문혜3리_라멘교 토공" xfId="2030" xr:uid="{00000000-0005-0000-0000-0000FD000000}"/>
    <cellStyle name="_방동_문혜3리_포장" xfId="2031" xr:uid="{00000000-0005-0000-0000-0000FE000000}"/>
    <cellStyle name="_방동_문혜3리_포장_라멘교 토공" xfId="2032" xr:uid="{00000000-0005-0000-0000-0000FF000000}"/>
    <cellStyle name="_방동_방동" xfId="2033" xr:uid="{00000000-0005-0000-0000-000000010000}"/>
    <cellStyle name="_방동_방동_라멘교 토공" xfId="2034" xr:uid="{00000000-0005-0000-0000-000001010000}"/>
    <cellStyle name="_방동_방동_포장" xfId="2035" xr:uid="{00000000-0005-0000-0000-000002010000}"/>
    <cellStyle name="_방동_방동_포장_라멘교 토공" xfId="2036" xr:uid="{00000000-0005-0000-0000-000003010000}"/>
    <cellStyle name="_방동_산양2리지구" xfId="2037" xr:uid="{00000000-0005-0000-0000-000004010000}"/>
    <cellStyle name="_방동_산양2리지구_라멘교 토공" xfId="2038" xr:uid="{00000000-0005-0000-0000-000005010000}"/>
    <cellStyle name="_방동_산양2리지구_포장" xfId="2039" xr:uid="{00000000-0005-0000-0000-000006010000}"/>
    <cellStyle name="_방동_산양2리지구_포장_라멘교 토공" xfId="2040" xr:uid="{00000000-0005-0000-0000-000007010000}"/>
    <cellStyle name="_방동_산양리지구" xfId="2041" xr:uid="{00000000-0005-0000-0000-000008010000}"/>
    <cellStyle name="_방동_산양리지구_라멘교 토공" xfId="2042" xr:uid="{00000000-0005-0000-0000-000009010000}"/>
    <cellStyle name="_방동_산양리지구_포장" xfId="2043" xr:uid="{00000000-0005-0000-0000-00000A010000}"/>
    <cellStyle name="_방동_산양리지구_포장_라멘교 토공" xfId="2044" xr:uid="{00000000-0005-0000-0000-00000B010000}"/>
    <cellStyle name="_방동_서상2리" xfId="2045" xr:uid="{00000000-0005-0000-0000-00000C010000}"/>
    <cellStyle name="_방동_서상2리_라멘교 토공" xfId="2046" xr:uid="{00000000-0005-0000-0000-00000D010000}"/>
    <cellStyle name="_방동_서상2리_포장" xfId="2047" xr:uid="{00000000-0005-0000-0000-00000E010000}"/>
    <cellStyle name="_방동_서상2리_포장_라멘교 토공" xfId="2048" xr:uid="{00000000-0005-0000-0000-00000F010000}"/>
    <cellStyle name="_방동_오항" xfId="2049" xr:uid="{00000000-0005-0000-0000-000010010000}"/>
    <cellStyle name="_방동_오항_라멘교 토공" xfId="2050" xr:uid="{00000000-0005-0000-0000-000011010000}"/>
    <cellStyle name="_방동_오항_포장" xfId="2051" xr:uid="{00000000-0005-0000-0000-000012010000}"/>
    <cellStyle name="_방동_오항_포장_라멘교 토공" xfId="2052" xr:uid="{00000000-0005-0000-0000-000013010000}"/>
    <cellStyle name="_방동_원평" xfId="2053" xr:uid="{00000000-0005-0000-0000-000014010000}"/>
    <cellStyle name="_방동_원평_라멘교 토공" xfId="2054" xr:uid="{00000000-0005-0000-0000-000015010000}"/>
    <cellStyle name="_방동_원평_포장" xfId="2055" xr:uid="{00000000-0005-0000-0000-000016010000}"/>
    <cellStyle name="_방동_원평_포장_라멘교 토공" xfId="2056" xr:uid="{00000000-0005-0000-0000-000017010000}"/>
    <cellStyle name="_방동_추곡" xfId="2057" xr:uid="{00000000-0005-0000-0000-000018010000}"/>
    <cellStyle name="_방동_추곡_라멘교 토공" xfId="2058" xr:uid="{00000000-0005-0000-0000-000019010000}"/>
    <cellStyle name="_방동_추곡_포장" xfId="2059" xr:uid="{00000000-0005-0000-0000-00001A010000}"/>
    <cellStyle name="_방동_추곡_포장_라멘교 토공" xfId="2060" xr:uid="{00000000-0005-0000-0000-00001B010000}"/>
    <cellStyle name="_방동_포장" xfId="2061" xr:uid="{00000000-0005-0000-0000-00001C010000}"/>
    <cellStyle name="_방동_포장_라멘교 토공" xfId="2062" xr:uid="{00000000-0005-0000-0000-00001D010000}"/>
    <cellStyle name="_배관배선" xfId="2347" xr:uid="{00000000-0005-0000-0000-00001E010000}"/>
    <cellStyle name="_백운초통신내역(최종)" xfId="2063" xr:uid="{00000000-0005-0000-0000-00001F010000}"/>
    <cellStyle name="_변경품의" xfId="3934" xr:uid="{00000000-0005-0000-0000-000020010000}"/>
    <cellStyle name="_별첨#1~5" xfId="40" xr:uid="{00000000-0005-0000-0000-000021010000}"/>
    <cellStyle name="_복사본 디자인실행내역_20040809검토후" xfId="3935" xr:uid="{00000000-0005-0000-0000-000022010000}"/>
    <cellStyle name="_본점(최종)" xfId="3936" xr:uid="{00000000-0005-0000-0000-000023010000}"/>
    <cellStyle name="_부스터펌프(일산역)" xfId="3937" xr:uid="{00000000-0005-0000-0000-000024010000}"/>
    <cellStyle name="_부용전기" xfId="3938" xr:uid="{00000000-0005-0000-0000-000025010000}"/>
    <cellStyle name="_부평점정산내역" xfId="3939" xr:uid="{00000000-0005-0000-0000-000026010000}"/>
    <cellStyle name="_분전반~1" xfId="3940" xr:uid="{00000000-0005-0000-0000-000027010000}"/>
    <cellStyle name="_불광천인도교경관조명내역서(변경)-01.21" xfId="2064" xr:uid="{00000000-0005-0000-0000-000028010000}"/>
    <cellStyle name="_사도~낭도간인도교가설경관조명공사내역서" xfId="2065" xr:uid="{00000000-0005-0000-0000-000029010000}"/>
    <cellStyle name="_산출내역서1" xfId="2066" xr:uid="{00000000-0005-0000-0000-00002A010000}"/>
    <cellStyle name="_서산공조제연닥트(태현이엔씨1)" xfId="3941" xr:uid="{00000000-0005-0000-0000-00002B010000}"/>
    <cellStyle name="_서울 지하철 7호선 연장 내역서" xfId="41" xr:uid="{00000000-0005-0000-0000-00002C010000}"/>
    <cellStyle name="_서울여대(20020516)" xfId="42" xr:uid="{00000000-0005-0000-0000-00002D010000}"/>
    <cellStyle name="_서창정거장최종내역서(05,06,29)" xfId="2067" xr:uid="{00000000-0005-0000-0000-00002E010000}"/>
    <cellStyle name="_석고보드-차음시트" xfId="3942" xr:uid="{00000000-0005-0000-0000-00002F010000}"/>
    <cellStyle name="_설계변경내역서-2005.12.16" xfId="2068" xr:uid="{00000000-0005-0000-0000-000030010000}"/>
    <cellStyle name="_설계서(방송)" xfId="2348" xr:uid="{00000000-0005-0000-0000-000031010000}"/>
    <cellStyle name="_설계원가 및 손익계산서(극장)" xfId="43" xr:uid="{00000000-0005-0000-0000-000032010000}"/>
    <cellStyle name="_설계원가 및 손익계산서(백화점)" xfId="44" xr:uid="{00000000-0005-0000-0000-000033010000}"/>
    <cellStyle name="_설계원가 및 손익계산서(이광환)" xfId="45" xr:uid="{00000000-0005-0000-0000-000034010000}"/>
    <cellStyle name="_설비(1218)" xfId="46" xr:uid="{00000000-0005-0000-0000-000035010000}"/>
    <cellStyle name="_세기기전" xfId="3943" xr:uid="{00000000-0005-0000-0000-000036010000}"/>
    <cellStyle name="_송정공원및송정리정거장최종내역서(05(1).06.29)" xfId="2069" xr:uid="{00000000-0005-0000-0000-000037010000}"/>
    <cellStyle name="_송현실행내역" xfId="3944" xr:uid="{00000000-0005-0000-0000-000038010000}"/>
    <cellStyle name="_수락산터널(05.06.10)-세종(최종)" xfId="2070" xr:uid="{00000000-0005-0000-0000-000039010000}"/>
    <cellStyle name="_순천신호등" xfId="2071" xr:uid="{00000000-0005-0000-0000-00003A010000}"/>
    <cellStyle name="_시설 언더패스 견적-40202" xfId="47" xr:uid="{00000000-0005-0000-0000-00003B010000}"/>
    <cellStyle name="_시설 언더패스 견적-40204" xfId="48" xr:uid="{00000000-0005-0000-0000-00003C010000}"/>
    <cellStyle name="_시설 언더패스 견적-40225" xfId="49" xr:uid="{00000000-0005-0000-0000-00003D010000}"/>
    <cellStyle name="_시화물류실행내역(설비)0628" xfId="3945" xr:uid="{00000000-0005-0000-0000-00003E010000}"/>
    <cellStyle name="_신림3동CCTV내역서(최종)" xfId="2349" xr:uid="{00000000-0005-0000-0000-00003F010000}"/>
    <cellStyle name="_신세계오수(2003년도)2003.07.24" xfId="3946" xr:uid="{00000000-0005-0000-0000-000040010000}"/>
    <cellStyle name="_신안전기" xfId="3947" xr:uid="{00000000-0005-0000-0000-000041010000}"/>
    <cellStyle name="_실행내역서2003.07.02작성" xfId="3948" xr:uid="{00000000-0005-0000-0000-000042010000}"/>
    <cellStyle name="_안전관리비사용내역서" xfId="50" xr:uid="{00000000-0005-0000-0000-000043010000}"/>
    <cellStyle name="_약전설비년간단가" xfId="3949" xr:uid="{00000000-0005-0000-0000-000044010000}"/>
    <cellStyle name="_양산영대교경관조명내역12.10" xfId="2072" xr:uid="{00000000-0005-0000-0000-000045010000}"/>
    <cellStyle name="_양평동 이안 입찰(대자-local-태극)" xfId="3950" xr:uid="{00000000-0005-0000-0000-000046010000}"/>
    <cellStyle name="_연안권내역서(토목부문내역서)" xfId="2073" xr:uid="{00000000-0005-0000-0000-000047010000}"/>
    <cellStyle name="_연안권역특화거리조성을위한음악분수대설치" xfId="2074" xr:uid="{00000000-0005-0000-0000-000048010000}"/>
    <cellStyle name="_연안권역특화거리조성을위한음악분수대설치R6(제출EBS)-설비,전기,관리실" xfId="2075" xr:uid="{00000000-0005-0000-0000-000049010000}"/>
    <cellStyle name="_영동세브란스병원 제출견적(disk)" xfId="3951" xr:uid="{00000000-0005-0000-0000-00004A010000}"/>
    <cellStyle name="_영등포점 영화관" xfId="3952" xr:uid="{00000000-0005-0000-0000-00004B010000}"/>
    <cellStyle name="_영등포점약전내역(자재부제출)" xfId="3953" xr:uid="{00000000-0005-0000-0000-00004C010000}"/>
    <cellStyle name="_예산내역서(해운대+달맞이)" xfId="2076" xr:uid="{00000000-0005-0000-0000-00004D010000}"/>
    <cellStyle name="_예산내역서(해운대+달맞이)-도급공사분일위대가수정(09.06)" xfId="2077" xr:uid="{00000000-0005-0000-0000-00004E010000}"/>
    <cellStyle name="_예산서(이화철교)" xfId="51" xr:uid="{00000000-0005-0000-0000-00004F010000}"/>
    <cellStyle name="_오성양식" xfId="2350" xr:uid="{00000000-0005-0000-0000-000050010000}"/>
    <cellStyle name="_옥동차량기지최종내역서(05(1).06.29)" xfId="2078" xr:uid="{00000000-0005-0000-0000-000051010000}"/>
    <cellStyle name="_왕숙천 둔치내 조명시설 내역서" xfId="2079" xr:uid="{00000000-0005-0000-0000-000052010000}"/>
    <cellStyle name="_왕숙천 조명기구 구매설치" xfId="2080" xr:uid="{00000000-0005-0000-0000-000053010000}"/>
    <cellStyle name="_울산롯데호텔소방전기견적서" xfId="3954" xr:uid="{00000000-0005-0000-0000-000054010000}"/>
    <cellStyle name="_울산설변" xfId="3955" xr:uid="{00000000-0005-0000-0000-000055010000}"/>
    <cellStyle name="_울산점 영화관" xfId="3956" xr:uid="{00000000-0005-0000-0000-000056010000}"/>
    <cellStyle name="_울산점소방전기공사(발주)" xfId="3957" xr:uid="{00000000-0005-0000-0000-000057010000}"/>
    <cellStyle name="_원가분석(1217)" xfId="52" xr:uid="{00000000-0005-0000-0000-000058010000}"/>
    <cellStyle name="_원가분석(아이0208)" xfId="53" xr:uid="{00000000-0005-0000-0000-000059010000}"/>
    <cellStyle name="_유성점단가계약(N0)" xfId="3958" xr:uid="{00000000-0005-0000-0000-00005A010000}"/>
    <cellStyle name="_응급ES" xfId="2081" xr:uid="{00000000-0005-0000-0000-00005B010000}"/>
    <cellStyle name="_응급RE" xfId="2082" xr:uid="{00000000-0005-0000-0000-00005C010000}"/>
    <cellStyle name="_의정부 정산내역서" xfId="3959" xr:uid="{00000000-0005-0000-0000-00005D010000}"/>
    <cellStyle name="_익산점내역" xfId="3960" xr:uid="{00000000-0005-0000-0000-00005E010000}"/>
    <cellStyle name="_인건비산출서" xfId="3961" xr:uid="{00000000-0005-0000-0000-00005F010000}"/>
    <cellStyle name="_인원계획표 " xfId="3962" xr:uid="{00000000-0005-0000-0000-000060010000}"/>
    <cellStyle name="_인원계획표 _백화점(닥트,소화)" xfId="3963" xr:uid="{00000000-0005-0000-0000-000061010000}"/>
    <cellStyle name="_인원계획표 _백화점(닥트,소화)_노원점닥트" xfId="3964" xr:uid="{00000000-0005-0000-0000-000062010000}"/>
    <cellStyle name="_인원계획표 _월곳집행(본사)" xfId="3965" xr:uid="{00000000-0005-0000-0000-000063010000}"/>
    <cellStyle name="_인원계획표 _월곳집행(본사)_공내역서(소방)" xfId="3966" xr:uid="{00000000-0005-0000-0000-000064010000}"/>
    <cellStyle name="_인원계획표 _월곳집행(본사)_공내역서(소방)_백화점(닥트,소화)" xfId="3967" xr:uid="{00000000-0005-0000-0000-000065010000}"/>
    <cellStyle name="_인원계획표 _월곳집행(본사)_공내역서(소방)_백화점(닥트,소화)_노원점닥트" xfId="3968" xr:uid="{00000000-0005-0000-0000-000066010000}"/>
    <cellStyle name="_인원계획표 _월곳집행(본사)_공내역서(소방)_정-의왕가스경보설비공사(기안)" xfId="3969" xr:uid="{00000000-0005-0000-0000-000067010000}"/>
    <cellStyle name="_인원계획표 _월곳집행(본사)_공내역서(소방)_정-의왕가스경보설비공사(기안)_백화점(닥트,소화)" xfId="3970" xr:uid="{00000000-0005-0000-0000-000068010000}"/>
    <cellStyle name="_인원계획표 _월곳집행(본사)_공내역서(소방)_정-의왕가스경보설비공사(기안)_백화점(닥트,소화)_노원점닥트" xfId="3971" xr:uid="{00000000-0005-0000-0000-000069010000}"/>
    <cellStyle name="_인원계획표 _월곳집행(본사)_공내역서(소방final)" xfId="3972" xr:uid="{00000000-0005-0000-0000-00006A010000}"/>
    <cellStyle name="_인원계획표 _월곳집행(본사)_공내역서(소방final)_백화점(닥트,소화)" xfId="3973" xr:uid="{00000000-0005-0000-0000-00006B010000}"/>
    <cellStyle name="_인원계획표 _월곳집행(본사)_공내역서(소방final)_백화점(닥트,소화)_노원점닥트" xfId="3974" xr:uid="{00000000-0005-0000-0000-00006C010000}"/>
    <cellStyle name="_인원계획표 _월곳집행(본사)_공내역서(소방final)_정-의왕가스경보설비공사(기안)" xfId="3975" xr:uid="{00000000-0005-0000-0000-00006D010000}"/>
    <cellStyle name="_인원계획표 _월곳집행(본사)_공내역서(소방final)_정-의왕가스경보설비공사(기안)_백화점(닥트,소화)" xfId="3976" xr:uid="{00000000-0005-0000-0000-00006E010000}"/>
    <cellStyle name="_인원계획표 _월곳집행(본사)_공내역서(소방final)_정-의왕가스경보설비공사(기안)_백화점(닥트,소화)_노원점닥트" xfId="3977" xr:uid="{00000000-0005-0000-0000-00006F010000}"/>
    <cellStyle name="_인원계획표 _월곳집행(본사)_백화점(닥트,소화)" xfId="3978" xr:uid="{00000000-0005-0000-0000-000070010000}"/>
    <cellStyle name="_인원계획표 _월곳집행(본사)_백화점(닥트,소화)_노원점닥트" xfId="3979" xr:uid="{00000000-0005-0000-0000-000071010000}"/>
    <cellStyle name="_인원계획표 _월곳집행(본사)_정-의왕가스경보설비공사(기안)" xfId="3980" xr:uid="{00000000-0005-0000-0000-000072010000}"/>
    <cellStyle name="_인원계획표 _월곳집행(본사)_정-의왕가스경보설비공사(기안)_백화점(닥트,소화)" xfId="3981" xr:uid="{00000000-0005-0000-0000-000073010000}"/>
    <cellStyle name="_인원계획표 _월곳집행(본사)_정-의왕가스경보설비공사(기안)_백화점(닥트,소화)_노원점닥트" xfId="3982" xr:uid="{00000000-0005-0000-0000-000074010000}"/>
    <cellStyle name="_인원계획표 _적격 " xfId="3983" xr:uid="{00000000-0005-0000-0000-000075010000}"/>
    <cellStyle name="_인원계획표 _적격 _백화점(닥트,소화)" xfId="3984" xr:uid="{00000000-0005-0000-0000-000076010000}"/>
    <cellStyle name="_인원계획표 _적격 _백화점(닥트,소화)_노원점닥트" xfId="3985" xr:uid="{00000000-0005-0000-0000-000077010000}"/>
    <cellStyle name="_인원계획표 _적격 _월곳집행(본사)" xfId="3986" xr:uid="{00000000-0005-0000-0000-000078010000}"/>
    <cellStyle name="_인원계획표 _적격 _월곳집행(본사)_공내역서(소방)" xfId="3987" xr:uid="{00000000-0005-0000-0000-000079010000}"/>
    <cellStyle name="_인원계획표 _적격 _월곳집행(본사)_공내역서(소방)_백화점(닥트,소화)" xfId="3988" xr:uid="{00000000-0005-0000-0000-00007A010000}"/>
    <cellStyle name="_인원계획표 _적격 _월곳집행(본사)_공내역서(소방)_백화점(닥트,소화)_노원점닥트" xfId="3989" xr:uid="{00000000-0005-0000-0000-00007B010000}"/>
    <cellStyle name="_인원계획표 _적격 _월곳집행(본사)_공내역서(소방)_정-의왕가스경보설비공사(기안)" xfId="3990" xr:uid="{00000000-0005-0000-0000-00007C010000}"/>
    <cellStyle name="_인원계획표 _적격 _월곳집행(본사)_공내역서(소방)_정-의왕가스경보설비공사(기안)_백화점(닥트,소화)" xfId="3991" xr:uid="{00000000-0005-0000-0000-00007D010000}"/>
    <cellStyle name="_인원계획표 _적격 _월곳집행(본사)_공내역서(소방)_정-의왕가스경보설비공사(기안)_백화점(닥트,소화)_노원점닥트" xfId="3992" xr:uid="{00000000-0005-0000-0000-00007E010000}"/>
    <cellStyle name="_인원계획표 _적격 _월곳집행(본사)_공내역서(소방final)" xfId="3993" xr:uid="{00000000-0005-0000-0000-00007F010000}"/>
    <cellStyle name="_인원계획표 _적격 _월곳집행(본사)_공내역서(소방final)_백화점(닥트,소화)" xfId="3994" xr:uid="{00000000-0005-0000-0000-000080010000}"/>
    <cellStyle name="_인원계획표 _적격 _월곳집행(본사)_공내역서(소방final)_백화점(닥트,소화)_노원점닥트" xfId="3995" xr:uid="{00000000-0005-0000-0000-000081010000}"/>
    <cellStyle name="_인원계획표 _적격 _월곳집행(본사)_공내역서(소방final)_정-의왕가스경보설비공사(기안)" xfId="3996" xr:uid="{00000000-0005-0000-0000-000082010000}"/>
    <cellStyle name="_인원계획표 _적격 _월곳집행(본사)_공내역서(소방final)_정-의왕가스경보설비공사(기안)_백화점(닥트,소화)" xfId="3997" xr:uid="{00000000-0005-0000-0000-000083010000}"/>
    <cellStyle name="_인원계획표 _적격 _월곳집행(본사)_공내역서(소방final)_정-의왕가스경보설비공사(기안)_백화점(닥트,소화)_노원점닥트" xfId="3998" xr:uid="{00000000-0005-0000-0000-000084010000}"/>
    <cellStyle name="_인원계획표 _적격 _월곳집행(본사)_백화점(닥트,소화)" xfId="3999" xr:uid="{00000000-0005-0000-0000-000085010000}"/>
    <cellStyle name="_인원계획표 _적격 _월곳집행(본사)_백화점(닥트,소화)_노원점닥트" xfId="4000" xr:uid="{00000000-0005-0000-0000-000086010000}"/>
    <cellStyle name="_인원계획표 _적격 _월곳집행(본사)_정-의왕가스경보설비공사(기안)" xfId="4001" xr:uid="{00000000-0005-0000-0000-000087010000}"/>
    <cellStyle name="_인원계획표 _적격 _월곳집행(본사)_정-의왕가스경보설비공사(기안)_백화점(닥트,소화)" xfId="4002" xr:uid="{00000000-0005-0000-0000-000088010000}"/>
    <cellStyle name="_인원계획표 _적격 _월곳집행(본사)_정-의왕가스경보설비공사(기안)_백화점(닥트,소화)_노원점닥트" xfId="4003" xr:uid="{00000000-0005-0000-0000-000089010000}"/>
    <cellStyle name="_인원계획표 _적격 _정-의왕가스경보설비공사(기안)" xfId="4004" xr:uid="{00000000-0005-0000-0000-00008A010000}"/>
    <cellStyle name="_인원계획표 _적격 _정-의왕가스경보설비공사(기안)_백화점(닥트,소화)" xfId="4005" xr:uid="{00000000-0005-0000-0000-00008B010000}"/>
    <cellStyle name="_인원계획표 _적격 _정-의왕가스경보설비공사(기안)_백화점(닥트,소화)_노원점닥트" xfId="4006" xr:uid="{00000000-0005-0000-0000-00008C010000}"/>
    <cellStyle name="_인원계획표 _정-의왕가스경보설비공사(기안)" xfId="4007" xr:uid="{00000000-0005-0000-0000-00008D010000}"/>
    <cellStyle name="_인원계획표 _정-의왕가스경보설비공사(기안)_백화점(닥트,소화)" xfId="4008" xr:uid="{00000000-0005-0000-0000-00008E010000}"/>
    <cellStyle name="_인원계획표 _정-의왕가스경보설비공사(기안)_백화점(닥트,소화)_노원점닥트" xfId="4009" xr:uid="{00000000-0005-0000-0000-00008F010000}"/>
    <cellStyle name="_인정전 내역서--" xfId="2083" xr:uid="{00000000-0005-0000-0000-000090010000}"/>
    <cellStyle name="_일반설비실행내역" xfId="4010" xr:uid="{00000000-0005-0000-0000-000091010000}"/>
    <cellStyle name="_일반전기1공구" xfId="4011" xr:uid="{00000000-0005-0000-0000-000092010000}"/>
    <cellStyle name="_일반전기2공구" xfId="4012" xr:uid="{00000000-0005-0000-0000-000093010000}"/>
    <cellStyle name="_일반전기정산" xfId="4013" xr:uid="{00000000-0005-0000-0000-000094010000}"/>
    <cellStyle name="_입찰표지 " xfId="4014" xr:uid="{00000000-0005-0000-0000-000095010000}"/>
    <cellStyle name="_입찰표지 _백화점(닥트,소화)" xfId="4015" xr:uid="{00000000-0005-0000-0000-000096010000}"/>
    <cellStyle name="_입찰표지 _백화점(닥트,소화)_노원점닥트" xfId="4016" xr:uid="{00000000-0005-0000-0000-000097010000}"/>
    <cellStyle name="_입찰표지 _월곳집행(본사)" xfId="4017" xr:uid="{00000000-0005-0000-0000-000098010000}"/>
    <cellStyle name="_입찰표지 _월곳집행(본사)_공내역서(소방)" xfId="4018" xr:uid="{00000000-0005-0000-0000-000099010000}"/>
    <cellStyle name="_입찰표지 _월곳집행(본사)_공내역서(소방)_백화점(닥트,소화)" xfId="4019" xr:uid="{00000000-0005-0000-0000-00009A010000}"/>
    <cellStyle name="_입찰표지 _월곳집행(본사)_공내역서(소방)_백화점(닥트,소화)_노원점닥트" xfId="4020" xr:uid="{00000000-0005-0000-0000-00009B010000}"/>
    <cellStyle name="_입찰표지 _월곳집행(본사)_공내역서(소방)_정-의왕가스경보설비공사(기안)" xfId="4021" xr:uid="{00000000-0005-0000-0000-00009C010000}"/>
    <cellStyle name="_입찰표지 _월곳집행(본사)_공내역서(소방)_정-의왕가스경보설비공사(기안)_백화점(닥트,소화)" xfId="4022" xr:uid="{00000000-0005-0000-0000-00009D010000}"/>
    <cellStyle name="_입찰표지 _월곳집행(본사)_공내역서(소방)_정-의왕가스경보설비공사(기안)_백화점(닥트,소화)_노원점닥트" xfId="4023" xr:uid="{00000000-0005-0000-0000-00009E010000}"/>
    <cellStyle name="_입찰표지 _월곳집행(본사)_공내역서(소방final)" xfId="4024" xr:uid="{00000000-0005-0000-0000-00009F010000}"/>
    <cellStyle name="_입찰표지 _월곳집행(본사)_공내역서(소방final)_백화점(닥트,소화)" xfId="4025" xr:uid="{00000000-0005-0000-0000-0000A0010000}"/>
    <cellStyle name="_입찰표지 _월곳집행(본사)_공내역서(소방final)_백화점(닥트,소화)_노원점닥트" xfId="4026" xr:uid="{00000000-0005-0000-0000-0000A1010000}"/>
    <cellStyle name="_입찰표지 _월곳집행(본사)_공내역서(소방final)_정-의왕가스경보설비공사(기안)" xfId="4027" xr:uid="{00000000-0005-0000-0000-0000A2010000}"/>
    <cellStyle name="_입찰표지 _월곳집행(본사)_공내역서(소방final)_정-의왕가스경보설비공사(기안)_백화점(닥트,소화)" xfId="4028" xr:uid="{00000000-0005-0000-0000-0000A3010000}"/>
    <cellStyle name="_입찰표지 _월곳집행(본사)_공내역서(소방final)_정-의왕가스경보설비공사(기안)_백화점(닥트,소화)_노원점닥트" xfId="4029" xr:uid="{00000000-0005-0000-0000-0000A4010000}"/>
    <cellStyle name="_입찰표지 _월곳집행(본사)_백화점(닥트,소화)" xfId="4030" xr:uid="{00000000-0005-0000-0000-0000A5010000}"/>
    <cellStyle name="_입찰표지 _월곳집행(본사)_백화점(닥트,소화)_노원점닥트" xfId="4031" xr:uid="{00000000-0005-0000-0000-0000A6010000}"/>
    <cellStyle name="_입찰표지 _월곳집행(본사)_정-의왕가스경보설비공사(기안)" xfId="4032" xr:uid="{00000000-0005-0000-0000-0000A7010000}"/>
    <cellStyle name="_입찰표지 _월곳집행(본사)_정-의왕가스경보설비공사(기안)_백화점(닥트,소화)" xfId="4033" xr:uid="{00000000-0005-0000-0000-0000A8010000}"/>
    <cellStyle name="_입찰표지 _월곳집행(본사)_정-의왕가스경보설비공사(기안)_백화점(닥트,소화)_노원점닥트" xfId="4034" xr:uid="{00000000-0005-0000-0000-0000A9010000}"/>
    <cellStyle name="_입찰표지 _정-의왕가스경보설비공사(기안)" xfId="4035" xr:uid="{00000000-0005-0000-0000-0000AA010000}"/>
    <cellStyle name="_입찰표지 _정-의왕가스경보설비공사(기안)_백화점(닥트,소화)" xfId="4036" xr:uid="{00000000-0005-0000-0000-0000AB010000}"/>
    <cellStyle name="_입찰표지 _정-의왕가스경보설비공사(기안)_백화점(닥트,소화)_노원점닥트" xfId="4037" xr:uid="{00000000-0005-0000-0000-0000AC010000}"/>
    <cellStyle name="_자동제어공내역" xfId="4038" xr:uid="{00000000-0005-0000-0000-0000AD010000}"/>
    <cellStyle name="_자동제어-공내역(SK대전둔산사옥)" xfId="4039" xr:uid="{00000000-0005-0000-0000-0000AE010000}"/>
    <cellStyle name="_작업내역(전기,통신)" xfId="4040" xr:uid="{00000000-0005-0000-0000-0000AF010000}"/>
    <cellStyle name="_적격 " xfId="4041" xr:uid="{00000000-0005-0000-0000-0000B0010000}"/>
    <cellStyle name="_적격 _백화점(닥트,소화)" xfId="4042" xr:uid="{00000000-0005-0000-0000-0000B1010000}"/>
    <cellStyle name="_적격 _백화점(닥트,소화)_노원점닥트" xfId="4043" xr:uid="{00000000-0005-0000-0000-0000B2010000}"/>
    <cellStyle name="_적격 _월곳집행(본사)" xfId="4044" xr:uid="{00000000-0005-0000-0000-0000B3010000}"/>
    <cellStyle name="_적격 _월곳집행(본사)_공내역서(소방)" xfId="4045" xr:uid="{00000000-0005-0000-0000-0000B4010000}"/>
    <cellStyle name="_적격 _월곳집행(본사)_공내역서(소방)_백화점(닥트,소화)" xfId="4046" xr:uid="{00000000-0005-0000-0000-0000B5010000}"/>
    <cellStyle name="_적격 _월곳집행(본사)_공내역서(소방)_백화점(닥트,소화)_노원점닥트" xfId="4047" xr:uid="{00000000-0005-0000-0000-0000B6010000}"/>
    <cellStyle name="_적격 _월곳집행(본사)_공내역서(소방)_정-의왕가스경보설비공사(기안)" xfId="4048" xr:uid="{00000000-0005-0000-0000-0000B7010000}"/>
    <cellStyle name="_적격 _월곳집행(본사)_공내역서(소방)_정-의왕가스경보설비공사(기안)_백화점(닥트,소화)" xfId="4049" xr:uid="{00000000-0005-0000-0000-0000B8010000}"/>
    <cellStyle name="_적격 _월곳집행(본사)_공내역서(소방)_정-의왕가스경보설비공사(기안)_백화점(닥트,소화)_노원점닥트" xfId="4050" xr:uid="{00000000-0005-0000-0000-0000B9010000}"/>
    <cellStyle name="_적격 _월곳집행(본사)_공내역서(소방final)" xfId="4051" xr:uid="{00000000-0005-0000-0000-0000BA010000}"/>
    <cellStyle name="_적격 _월곳집행(본사)_공내역서(소방final)_백화점(닥트,소화)" xfId="4052" xr:uid="{00000000-0005-0000-0000-0000BB010000}"/>
    <cellStyle name="_적격 _월곳집행(본사)_공내역서(소방final)_백화점(닥트,소화)_노원점닥트" xfId="4053" xr:uid="{00000000-0005-0000-0000-0000BC010000}"/>
    <cellStyle name="_적격 _월곳집행(본사)_공내역서(소방final)_정-의왕가스경보설비공사(기안)" xfId="4054" xr:uid="{00000000-0005-0000-0000-0000BD010000}"/>
    <cellStyle name="_적격 _월곳집행(본사)_공내역서(소방final)_정-의왕가스경보설비공사(기안)_백화점(닥트,소화)" xfId="4055" xr:uid="{00000000-0005-0000-0000-0000BE010000}"/>
    <cellStyle name="_적격 _월곳집행(본사)_공내역서(소방final)_정-의왕가스경보설비공사(기안)_백화점(닥트,소화)_노원점닥트" xfId="4056" xr:uid="{00000000-0005-0000-0000-0000BF010000}"/>
    <cellStyle name="_적격 _월곳집행(본사)_백화점(닥트,소화)" xfId="4057" xr:uid="{00000000-0005-0000-0000-0000C0010000}"/>
    <cellStyle name="_적격 _월곳집행(본사)_백화점(닥트,소화)_노원점닥트" xfId="4058" xr:uid="{00000000-0005-0000-0000-0000C1010000}"/>
    <cellStyle name="_적격 _월곳집행(본사)_정-의왕가스경보설비공사(기안)" xfId="4059" xr:uid="{00000000-0005-0000-0000-0000C2010000}"/>
    <cellStyle name="_적격 _월곳집행(본사)_정-의왕가스경보설비공사(기안)_백화점(닥트,소화)" xfId="4060" xr:uid="{00000000-0005-0000-0000-0000C3010000}"/>
    <cellStyle name="_적격 _월곳집행(본사)_정-의왕가스경보설비공사(기안)_백화점(닥트,소화)_노원점닥트" xfId="4061" xr:uid="{00000000-0005-0000-0000-0000C4010000}"/>
    <cellStyle name="_적격 _정-의왕가스경보설비공사(기안)" xfId="4062" xr:uid="{00000000-0005-0000-0000-0000C5010000}"/>
    <cellStyle name="_적격 _정-의왕가스경보설비공사(기안)_백화점(닥트,소화)" xfId="4063" xr:uid="{00000000-0005-0000-0000-0000C6010000}"/>
    <cellStyle name="_적격 _정-의왕가스경보설비공사(기안)_백화점(닥트,소화)_노원점닥트" xfId="4064" xr:uid="{00000000-0005-0000-0000-0000C7010000}"/>
    <cellStyle name="_적격(화산) " xfId="4065" xr:uid="{00000000-0005-0000-0000-0000C8010000}"/>
    <cellStyle name="_적격(화산) _백화점(닥트,소화)" xfId="4066" xr:uid="{00000000-0005-0000-0000-0000C9010000}"/>
    <cellStyle name="_적격(화산) _백화점(닥트,소화)_노원점닥트" xfId="4067" xr:uid="{00000000-0005-0000-0000-0000CA010000}"/>
    <cellStyle name="_적격(화산) _월곳집행(본사)" xfId="4068" xr:uid="{00000000-0005-0000-0000-0000CB010000}"/>
    <cellStyle name="_적격(화산) _월곳집행(본사)_공내역서(소방)" xfId="4069" xr:uid="{00000000-0005-0000-0000-0000CC010000}"/>
    <cellStyle name="_적격(화산) _월곳집행(본사)_공내역서(소방)_백화점(닥트,소화)" xfId="4070" xr:uid="{00000000-0005-0000-0000-0000CD010000}"/>
    <cellStyle name="_적격(화산) _월곳집행(본사)_공내역서(소방)_백화점(닥트,소화)_노원점닥트" xfId="4071" xr:uid="{00000000-0005-0000-0000-0000CE010000}"/>
    <cellStyle name="_적격(화산) _월곳집행(본사)_공내역서(소방)_정-의왕가스경보설비공사(기안)" xfId="4072" xr:uid="{00000000-0005-0000-0000-0000CF010000}"/>
    <cellStyle name="_적격(화산) _월곳집행(본사)_공내역서(소방)_정-의왕가스경보설비공사(기안)_백화점(닥트,소화)" xfId="4073" xr:uid="{00000000-0005-0000-0000-0000D0010000}"/>
    <cellStyle name="_적격(화산) _월곳집행(본사)_공내역서(소방)_정-의왕가스경보설비공사(기안)_백화점(닥트,소화)_노원점닥트" xfId="4074" xr:uid="{00000000-0005-0000-0000-0000D1010000}"/>
    <cellStyle name="_적격(화산) _월곳집행(본사)_공내역서(소방final)" xfId="4075" xr:uid="{00000000-0005-0000-0000-0000D2010000}"/>
    <cellStyle name="_적격(화산) _월곳집행(본사)_공내역서(소방final)_백화점(닥트,소화)" xfId="4076" xr:uid="{00000000-0005-0000-0000-0000D3010000}"/>
    <cellStyle name="_적격(화산) _월곳집행(본사)_공내역서(소방final)_백화점(닥트,소화)_노원점닥트" xfId="4077" xr:uid="{00000000-0005-0000-0000-0000D4010000}"/>
    <cellStyle name="_적격(화산) _월곳집행(본사)_공내역서(소방final)_정-의왕가스경보설비공사(기안)" xfId="4078" xr:uid="{00000000-0005-0000-0000-0000D5010000}"/>
    <cellStyle name="_적격(화산) _월곳집행(본사)_공내역서(소방final)_정-의왕가스경보설비공사(기안)_백화점(닥트,소화)" xfId="4079" xr:uid="{00000000-0005-0000-0000-0000D6010000}"/>
    <cellStyle name="_적격(화산) _월곳집행(본사)_공내역서(소방final)_정-의왕가스경보설비공사(기안)_백화점(닥트,소화)_노원점닥트" xfId="4080" xr:uid="{00000000-0005-0000-0000-0000D7010000}"/>
    <cellStyle name="_적격(화산) _월곳집행(본사)_백화점(닥트,소화)" xfId="4081" xr:uid="{00000000-0005-0000-0000-0000D8010000}"/>
    <cellStyle name="_적격(화산) _월곳집행(본사)_백화점(닥트,소화)_노원점닥트" xfId="4082" xr:uid="{00000000-0005-0000-0000-0000D9010000}"/>
    <cellStyle name="_적격(화산) _월곳집행(본사)_정-의왕가스경보설비공사(기안)" xfId="4083" xr:uid="{00000000-0005-0000-0000-0000DA010000}"/>
    <cellStyle name="_적격(화산) _월곳집행(본사)_정-의왕가스경보설비공사(기안)_백화점(닥트,소화)" xfId="4084" xr:uid="{00000000-0005-0000-0000-0000DB010000}"/>
    <cellStyle name="_적격(화산) _월곳집행(본사)_정-의왕가스경보설비공사(기안)_백화점(닥트,소화)_노원점닥트" xfId="4085" xr:uid="{00000000-0005-0000-0000-0000DC010000}"/>
    <cellStyle name="_적격(화산) _정-의왕가스경보설비공사(기안)" xfId="4086" xr:uid="{00000000-0005-0000-0000-0000DD010000}"/>
    <cellStyle name="_적격(화산) _정-의왕가스경보설비공사(기안)_백화점(닥트,소화)" xfId="4087" xr:uid="{00000000-0005-0000-0000-0000DE010000}"/>
    <cellStyle name="_적격(화산) _정-의왕가스경보설비공사(기안)_백화점(닥트,소화)_노원점닥트" xfId="4088" xr:uid="{00000000-0005-0000-0000-0000DF010000}"/>
    <cellStyle name="_전력간선" xfId="4089" xr:uid="{00000000-0005-0000-0000-0000E0010000}"/>
    <cellStyle name="_정산내역서(음향)" xfId="4090" xr:uid="{00000000-0005-0000-0000-0000E1010000}"/>
    <cellStyle name="_정산세부내역(건설사정)" xfId="4091" xr:uid="{00000000-0005-0000-0000-0000E2010000}"/>
    <cellStyle name="_조명등설계내역서" xfId="54" xr:uid="{00000000-0005-0000-0000-0000E3010000}"/>
    <cellStyle name="_조명제어 총괄표" xfId="2084" xr:uid="{00000000-0005-0000-0000-0000E4010000}"/>
    <cellStyle name="_조양문외 2개소 경관조명 내역서" xfId="2085" xr:uid="{00000000-0005-0000-0000-0000E5010000}"/>
    <cellStyle name="_조인양식" xfId="4092" xr:uid="{00000000-0005-0000-0000-0000E6010000}"/>
    <cellStyle name="_중부수도사업소-원가계산서(070329)" xfId="55" xr:uid="{00000000-0005-0000-0000-0000E7010000}"/>
    <cellStyle name="_창동차량기지 궤도전원 내역서" xfId="56" xr:uid="{00000000-0005-0000-0000-0000E8010000}"/>
    <cellStyle name="_청암-시천간 자동제어 공내역서4" xfId="4093" xr:uid="{00000000-0005-0000-0000-0000E9010000}"/>
    <cellStyle name="_청암-시천간 자동제어 공내역서4_(주)베리 산출양식(2010)" xfId="4094" xr:uid="{00000000-0005-0000-0000-0000EA010000}"/>
    <cellStyle name="_청암-시천간 자동제어 공내역서4_Andover 단가표(공유)_Rev12(2007.01.22 ALC  판넬외함 계산식 추가)" xfId="4095" xr:uid="{00000000-0005-0000-0000-0000EB010000}"/>
    <cellStyle name="_청암-시천간 자동제어 공내역서4_견적서" xfId="4096" xr:uid="{00000000-0005-0000-0000-0000EC010000}"/>
    <cellStyle name="_청암-시천간 자동제어 공내역서4_국제견적제출(20070917)" xfId="4097" xr:uid="{00000000-0005-0000-0000-0000ED010000}"/>
    <cellStyle name="_청암-시천간 자동제어 공내역서4_부산납골당견적서" xfId="4098" xr:uid="{00000000-0005-0000-0000-0000EE010000}"/>
    <cellStyle name="_청암-시천간 자동제어 공내역서4_산출근거" xfId="4099" xr:uid="{00000000-0005-0000-0000-0000EF010000}"/>
    <cellStyle name="_청암-시천간 자동제어 공내역서4_수명중학교견적서(전력설비)20071002" xfId="4100" xr:uid="{00000000-0005-0000-0000-0000F0010000}"/>
    <cellStyle name="_청암-시천간 자동제어 공내역서4_수원향원 견적서(20070618)" xfId="4101" xr:uid="{00000000-0005-0000-0000-0000F1010000}"/>
    <cellStyle name="_청암-시천간 자동제어 공내역서4_수원향원 산출근거" xfId="4102" xr:uid="{00000000-0005-0000-0000-0000F2010000}"/>
    <cellStyle name="_청암-시천간 자동제어 공내역서4_시흥연수원 산출근거" xfId="4103" xr:uid="{00000000-0005-0000-0000-0000F3010000}"/>
    <cellStyle name="_청암-시천간 자동제어 공내역서4_아산권곡동 산출근거" xfId="4104" xr:uid="{00000000-0005-0000-0000-0000F4010000}"/>
    <cellStyle name="_청암-시천간 자동제어 공내역서4_안양 관양 두산 벤처다임" xfId="4105" xr:uid="{00000000-0005-0000-0000-0000F5010000}"/>
    <cellStyle name="_청암-시천간 자동제어 공내역서4_인천만수동 산출근거" xfId="4106" xr:uid="{00000000-0005-0000-0000-0000F6010000}"/>
    <cellStyle name="_청암-시천간 자동제어 공내역서4_청평수련원탑 견적서(20070829)" xfId="4107" xr:uid="{00000000-0005-0000-0000-0000F7010000}"/>
    <cellStyle name="_청암-시천간 자동제어 공내역서4_청평수련원탑 산출근거" xfId="4108" xr:uid="{00000000-0005-0000-0000-0000F8010000}"/>
    <cellStyle name="_청주산남 푸르지오_BM" xfId="4109" xr:uid="{00000000-0005-0000-0000-0000F9010000}"/>
    <cellStyle name="_추곡" xfId="2086" xr:uid="{00000000-0005-0000-0000-0000FA010000}"/>
    <cellStyle name="_추곡_라멘교 토공" xfId="2087" xr:uid="{00000000-0005-0000-0000-0000FB010000}"/>
    <cellStyle name="_추곡_추곡" xfId="2088" xr:uid="{00000000-0005-0000-0000-0000FC010000}"/>
    <cellStyle name="_추곡_추곡_라멘교 토공" xfId="2089" xr:uid="{00000000-0005-0000-0000-0000FD010000}"/>
    <cellStyle name="_추곡_추곡_포장" xfId="2090" xr:uid="{00000000-0005-0000-0000-0000FE010000}"/>
    <cellStyle name="_추곡_추곡_포장_라멘교 토공" xfId="2091" xr:uid="{00000000-0005-0000-0000-0000FF010000}"/>
    <cellStyle name="_추곡_포장" xfId="2092" xr:uid="{00000000-0005-0000-0000-000000020000}"/>
    <cellStyle name="_추곡_포장_라멘교 토공" xfId="2093" xr:uid="{00000000-0005-0000-0000-000001020000}"/>
    <cellStyle name="_춘천퇴계동IAAN현장설명참가의뢰서(자동제어공사)" xfId="4110" xr:uid="{00000000-0005-0000-0000-000002020000}"/>
    <cellStyle name="_충주공용버스터미널" xfId="4111" xr:uid="{00000000-0005-0000-0000-000003020000}"/>
    <cellStyle name="_침입감시 견적서" xfId="57" xr:uid="{00000000-0005-0000-0000-000004020000}"/>
    <cellStyle name="_특수구조물" xfId="2094" xr:uid="{00000000-0005-0000-0000-000005020000}"/>
    <cellStyle name="_평촌교수량" xfId="2095" xr:uid="{00000000-0005-0000-0000-000006020000}"/>
    <cellStyle name="_평촌교수량_무주골천수량" xfId="2096" xr:uid="{00000000-0005-0000-0000-000007020000}"/>
    <cellStyle name="_평촌교수량_호명12공구" xfId="2097" xr:uid="{00000000-0005-0000-0000-000008020000}"/>
    <cellStyle name="_평화의댐내역서최종(OLD)" xfId="2351" xr:uid="{00000000-0005-0000-0000-000009020000}"/>
    <cellStyle name="_포장" xfId="2098" xr:uid="{00000000-0005-0000-0000-00000A020000}"/>
    <cellStyle name="_포장_라멘교 토공" xfId="2099" xr:uid="{00000000-0005-0000-0000-00000B020000}"/>
    <cellStyle name="_포항실행견적내역" xfId="4112" xr:uid="{00000000-0005-0000-0000-00000C020000}"/>
    <cellStyle name="_포항점1공구변경내역서" xfId="4113" xr:uid="{00000000-0005-0000-0000-00000D020000}"/>
    <cellStyle name="_표준 견적서 2003년" xfId="58" xr:uid="{00000000-0005-0000-0000-00000E020000}"/>
    <cellStyle name="_피뢰침 설계내역서(최종)" xfId="59" xr:uid="{00000000-0005-0000-0000-00000F020000}"/>
    <cellStyle name="_한전관-070711" xfId="2352" xr:uid="{00000000-0005-0000-0000-000010020000}"/>
    <cellStyle name="_현석동 1-5번지 일대 마을마당조성7(1).16" xfId="2100" xr:uid="{00000000-0005-0000-0000-000011020000}"/>
    <cellStyle name="_호수공원 내역서" xfId="2101" xr:uid="{00000000-0005-0000-0000-000012020000}"/>
    <cellStyle name="_호텔약전전기공사(1공구)-발의" xfId="4114" xr:uid="{00000000-0005-0000-0000-000013020000}"/>
    <cellStyle name="¡E￠￥@?e_TEST-1 " xfId="62" xr:uid="{00000000-0005-0000-0000-000014020000}"/>
    <cellStyle name="´Þ·?" xfId="2353" xr:uid="{00000000-0005-0000-0000-000015020000}"/>
    <cellStyle name="´þ·¯" xfId="2354" xr:uid="{00000000-0005-0000-0000-000016020000}"/>
    <cellStyle name="’E‰Y [0.00]_laroux" xfId="63" xr:uid="{00000000-0005-0000-0000-000017020000}"/>
    <cellStyle name="’E‰Y_laroux" xfId="64" xr:uid="{00000000-0005-0000-0000-000018020000}"/>
    <cellStyle name="¤@?e_TEST-1 " xfId="67" xr:uid="{00000000-0005-0000-0000-000019020000}"/>
    <cellStyle name="△백분율" xfId="65" xr:uid="{00000000-0005-0000-0000-00001A020000}"/>
    <cellStyle name="△콤마" xfId="66" xr:uid="{00000000-0005-0000-0000-00001B020000}"/>
    <cellStyle name="°iA¤¼O¼yA¡" xfId="2355" xr:uid="{00000000-0005-0000-0000-00001C020000}"/>
    <cellStyle name="°íá¤¼ò¼ýá¡" xfId="2356" xr:uid="{00000000-0005-0000-0000-00001D020000}"/>
    <cellStyle name="°iA¤Aa·A1" xfId="2357" xr:uid="{00000000-0005-0000-0000-00001E020000}"/>
    <cellStyle name="°íá¤ãâ·â1" xfId="2358" xr:uid="{00000000-0005-0000-0000-00001F020000}"/>
    <cellStyle name="°iA¤Aa·A2" xfId="2359" xr:uid="{00000000-0005-0000-0000-000020020000}"/>
    <cellStyle name="°íá¤ãâ·â2" xfId="2360" xr:uid="{00000000-0005-0000-0000-000021020000}"/>
    <cellStyle name="æØè [0.00]_Region Orders (2)" xfId="4115" xr:uid="{00000000-0005-0000-0000-000022020000}"/>
    <cellStyle name="æØè_Region Orders (2)" xfId="4116" xr:uid="{00000000-0005-0000-0000-000023020000}"/>
    <cellStyle name="ÊÝ [0.00]_Region Orders (2)" xfId="4117" xr:uid="{00000000-0005-0000-0000-000024020000}"/>
    <cellStyle name="ÊÝ_Region Orders (2)" xfId="4118" xr:uid="{00000000-0005-0000-0000-000025020000}"/>
    <cellStyle name="W_Pacific Region P&amp;L" xfId="4119" xr:uid="{00000000-0005-0000-0000-000026020000}"/>
    <cellStyle name="0" xfId="2102" xr:uid="{00000000-0005-0000-0000-000027020000}"/>
    <cellStyle name="0.0" xfId="2103" xr:uid="{00000000-0005-0000-0000-000028020000}"/>
    <cellStyle name="0.00" xfId="2104" xr:uid="{00000000-0005-0000-0000-000029020000}"/>
    <cellStyle name="0.000%_품셈 " xfId="2105" xr:uid="{00000000-0005-0000-0000-00002A020000}"/>
    <cellStyle name="0.0000%_자재물량산출_품셈 " xfId="2106" xr:uid="{00000000-0005-0000-0000-00002B020000}"/>
    <cellStyle name="00" xfId="68" xr:uid="{00000000-0005-0000-0000-00002C020000}"/>
    <cellStyle name="000" xfId="69" xr:uid="{00000000-0005-0000-0000-00002D020000}"/>
    <cellStyle name="¼yAU(R)" xfId="2361" xr:uid="{00000000-0005-0000-0000-00002E020000}"/>
    <cellStyle name="1" xfId="70" xr:uid="{00000000-0005-0000-0000-00002F020000}"/>
    <cellStyle name="1 2" xfId="2362" xr:uid="{00000000-0005-0000-0000-000030020000}"/>
    <cellStyle name="1)" xfId="2108" xr:uid="{00000000-0005-0000-0000-000031020000}"/>
    <cellStyle name="1." xfId="2109" xr:uid="{00000000-0005-0000-0000-000032020000}"/>
    <cellStyle name="1_00-예산서양식100" xfId="4120" xr:uid="{00000000-0005-0000-0000-000033020000}"/>
    <cellStyle name="1_02. 철도단가대비(04.12.22)-실행" xfId="4121" xr:uid="{00000000-0005-0000-0000-000034020000}"/>
    <cellStyle name="1_CCTV -3" xfId="2363" xr:uid="{00000000-0005-0000-0000-000035020000}"/>
    <cellStyle name="1_laroux" xfId="4122" xr:uid="{00000000-0005-0000-0000-000036020000}"/>
    <cellStyle name="1_laroux_ATC-YOON1" xfId="4123" xr:uid="{00000000-0005-0000-0000-000037020000}"/>
    <cellStyle name="1_Sheet1" xfId="2107" xr:uid="{00000000-0005-0000-0000-000038020000}"/>
    <cellStyle name="1_total" xfId="71" xr:uid="{00000000-0005-0000-0000-000039020000}"/>
    <cellStyle name="1_total_(주)베리 산출양식(2010)" xfId="4124" xr:uid="{00000000-0005-0000-0000-00003A020000}"/>
    <cellStyle name="1_total_10.24종합" xfId="72" xr:uid="{00000000-0005-0000-0000-00003B020000}"/>
    <cellStyle name="1_total_10.24종합_NEW단위수량-주산" xfId="137" xr:uid="{00000000-0005-0000-0000-00003C020000}"/>
    <cellStyle name="1_total_10.24종합_남대천단위수량" xfId="73" xr:uid="{00000000-0005-0000-0000-00003D020000}"/>
    <cellStyle name="1_total_10.24종합_단위수량" xfId="74" xr:uid="{00000000-0005-0000-0000-00003E020000}"/>
    <cellStyle name="1_total_10.24종합_단위수량1" xfId="75" xr:uid="{00000000-0005-0000-0000-00003F020000}"/>
    <cellStyle name="1_total_10.24종합_단위수량15" xfId="76" xr:uid="{00000000-0005-0000-0000-000040020000}"/>
    <cellStyle name="1_total_10.24종합_도곡단위수량" xfId="77" xr:uid="{00000000-0005-0000-0000-000041020000}"/>
    <cellStyle name="1_total_10.24종합_수량산출서-11.25" xfId="78" xr:uid="{00000000-0005-0000-0000-000042020000}"/>
    <cellStyle name="1_total_10.24종합_수량산출서-11.25_NEW단위수량-주산" xfId="87" xr:uid="{00000000-0005-0000-0000-000043020000}"/>
    <cellStyle name="1_total_10.24종합_수량산출서-11.25_남대천단위수량" xfId="79" xr:uid="{00000000-0005-0000-0000-000044020000}"/>
    <cellStyle name="1_total_10.24종합_수량산출서-11.25_단위수량" xfId="80" xr:uid="{00000000-0005-0000-0000-000045020000}"/>
    <cellStyle name="1_total_10.24종합_수량산출서-11.25_단위수량1" xfId="81" xr:uid="{00000000-0005-0000-0000-000046020000}"/>
    <cellStyle name="1_total_10.24종합_수량산출서-11.25_단위수량15" xfId="82" xr:uid="{00000000-0005-0000-0000-000047020000}"/>
    <cellStyle name="1_total_10.24종합_수량산출서-11.25_도곡단위수량" xfId="83" xr:uid="{00000000-0005-0000-0000-000048020000}"/>
    <cellStyle name="1_total_10.24종합_수량산출서-11.25_철거단위수량" xfId="84" xr:uid="{00000000-0005-0000-0000-000049020000}"/>
    <cellStyle name="1_total_10.24종합_수량산출서-11.25_철거수량" xfId="85" xr:uid="{00000000-0005-0000-0000-00004A020000}"/>
    <cellStyle name="1_total_10.24종합_수량산출서-11.25_한수단위수량" xfId="86" xr:uid="{00000000-0005-0000-0000-00004B020000}"/>
    <cellStyle name="1_total_10.24종합_수량산출서-1201" xfId="88" xr:uid="{00000000-0005-0000-0000-00004C020000}"/>
    <cellStyle name="1_total_10.24종합_수량산출서-1201_NEW단위수량-주산" xfId="97" xr:uid="{00000000-0005-0000-0000-00004D020000}"/>
    <cellStyle name="1_total_10.24종합_수량산출서-1201_남대천단위수량" xfId="89" xr:uid="{00000000-0005-0000-0000-00004E020000}"/>
    <cellStyle name="1_total_10.24종합_수량산출서-1201_단위수량" xfId="90" xr:uid="{00000000-0005-0000-0000-00004F020000}"/>
    <cellStyle name="1_total_10.24종합_수량산출서-1201_단위수량1" xfId="91" xr:uid="{00000000-0005-0000-0000-000050020000}"/>
    <cellStyle name="1_total_10.24종합_수량산출서-1201_단위수량15" xfId="92" xr:uid="{00000000-0005-0000-0000-000051020000}"/>
    <cellStyle name="1_total_10.24종합_수량산출서-1201_도곡단위수량" xfId="93" xr:uid="{00000000-0005-0000-0000-000052020000}"/>
    <cellStyle name="1_total_10.24종합_수량산출서-1201_철거단위수량" xfId="94" xr:uid="{00000000-0005-0000-0000-000053020000}"/>
    <cellStyle name="1_total_10.24종합_수량산출서-1201_철거수량" xfId="95" xr:uid="{00000000-0005-0000-0000-000054020000}"/>
    <cellStyle name="1_total_10.24종합_수량산출서-1201_한수단위수량" xfId="96" xr:uid="{00000000-0005-0000-0000-000055020000}"/>
    <cellStyle name="1_total_10.24종합_시설물단위수량" xfId="98" xr:uid="{00000000-0005-0000-0000-000056020000}"/>
    <cellStyle name="1_total_10.24종합_시설물단위수량1" xfId="99" xr:uid="{00000000-0005-0000-0000-000057020000}"/>
    <cellStyle name="1_total_10.24종합_시설물단위수량1_시설물단위수량" xfId="100" xr:uid="{00000000-0005-0000-0000-000058020000}"/>
    <cellStyle name="1_total_10.24종합_오창수량산출서" xfId="101" xr:uid="{00000000-0005-0000-0000-000059020000}"/>
    <cellStyle name="1_total_10.24종합_오창수량산출서_NEW단위수량-주산" xfId="133" xr:uid="{00000000-0005-0000-0000-00005A020000}"/>
    <cellStyle name="1_total_10.24종합_오창수량산출서_남대천단위수량" xfId="102" xr:uid="{00000000-0005-0000-0000-00005B020000}"/>
    <cellStyle name="1_total_10.24종합_오창수량산출서_단위수량" xfId="103" xr:uid="{00000000-0005-0000-0000-00005C020000}"/>
    <cellStyle name="1_total_10.24종합_오창수량산출서_단위수량1" xfId="104" xr:uid="{00000000-0005-0000-0000-00005D020000}"/>
    <cellStyle name="1_total_10.24종합_오창수량산출서_단위수량15" xfId="105" xr:uid="{00000000-0005-0000-0000-00005E020000}"/>
    <cellStyle name="1_total_10.24종합_오창수량산출서_도곡단위수량" xfId="106" xr:uid="{00000000-0005-0000-0000-00005F020000}"/>
    <cellStyle name="1_total_10.24종합_오창수량산출서_수량산출서-11.25" xfId="107" xr:uid="{00000000-0005-0000-0000-000060020000}"/>
    <cellStyle name="1_total_10.24종합_오창수량산출서_수량산출서-11.25_NEW단위수량-주산" xfId="116" xr:uid="{00000000-0005-0000-0000-000061020000}"/>
    <cellStyle name="1_total_10.24종합_오창수량산출서_수량산출서-11.25_남대천단위수량" xfId="108" xr:uid="{00000000-0005-0000-0000-000062020000}"/>
    <cellStyle name="1_total_10.24종합_오창수량산출서_수량산출서-11.25_단위수량" xfId="109" xr:uid="{00000000-0005-0000-0000-000063020000}"/>
    <cellStyle name="1_total_10.24종합_오창수량산출서_수량산출서-11.25_단위수량1" xfId="110" xr:uid="{00000000-0005-0000-0000-000064020000}"/>
    <cellStyle name="1_total_10.24종합_오창수량산출서_수량산출서-11.25_단위수량15" xfId="111" xr:uid="{00000000-0005-0000-0000-000065020000}"/>
    <cellStyle name="1_total_10.24종합_오창수량산출서_수량산출서-11.25_도곡단위수량" xfId="112" xr:uid="{00000000-0005-0000-0000-000066020000}"/>
    <cellStyle name="1_total_10.24종합_오창수량산출서_수량산출서-11.25_철거단위수량" xfId="113" xr:uid="{00000000-0005-0000-0000-000067020000}"/>
    <cellStyle name="1_total_10.24종합_오창수량산출서_수량산출서-11.25_철거수량" xfId="114" xr:uid="{00000000-0005-0000-0000-000068020000}"/>
    <cellStyle name="1_total_10.24종합_오창수량산출서_수량산출서-11.25_한수단위수량" xfId="115" xr:uid="{00000000-0005-0000-0000-000069020000}"/>
    <cellStyle name="1_total_10.24종합_오창수량산출서_수량산출서-1201" xfId="117" xr:uid="{00000000-0005-0000-0000-00006A020000}"/>
    <cellStyle name="1_total_10.24종합_오창수량산출서_수량산출서-1201_NEW단위수량-주산" xfId="126" xr:uid="{00000000-0005-0000-0000-00006B020000}"/>
    <cellStyle name="1_total_10.24종합_오창수량산출서_수량산출서-1201_남대천단위수량" xfId="118" xr:uid="{00000000-0005-0000-0000-00006C020000}"/>
    <cellStyle name="1_total_10.24종합_오창수량산출서_수량산출서-1201_단위수량" xfId="119" xr:uid="{00000000-0005-0000-0000-00006D020000}"/>
    <cellStyle name="1_total_10.24종합_오창수량산출서_수량산출서-1201_단위수량1" xfId="120" xr:uid="{00000000-0005-0000-0000-00006E020000}"/>
    <cellStyle name="1_total_10.24종합_오창수량산출서_수량산출서-1201_단위수량15" xfId="121" xr:uid="{00000000-0005-0000-0000-00006F020000}"/>
    <cellStyle name="1_total_10.24종합_오창수량산출서_수량산출서-1201_도곡단위수량" xfId="122" xr:uid="{00000000-0005-0000-0000-000070020000}"/>
    <cellStyle name="1_total_10.24종합_오창수량산출서_수량산출서-1201_철거단위수량" xfId="123" xr:uid="{00000000-0005-0000-0000-000071020000}"/>
    <cellStyle name="1_total_10.24종합_오창수량산출서_수량산출서-1201_철거수량" xfId="124" xr:uid="{00000000-0005-0000-0000-000072020000}"/>
    <cellStyle name="1_total_10.24종합_오창수량산출서_수량산출서-1201_한수단위수량" xfId="125" xr:uid="{00000000-0005-0000-0000-000073020000}"/>
    <cellStyle name="1_total_10.24종합_오창수량산출서_시설물단위수량" xfId="127" xr:uid="{00000000-0005-0000-0000-000074020000}"/>
    <cellStyle name="1_total_10.24종합_오창수량산출서_시설물단위수량1" xfId="128" xr:uid="{00000000-0005-0000-0000-000075020000}"/>
    <cellStyle name="1_total_10.24종합_오창수량산출서_시설물단위수량1_시설물단위수량" xfId="129" xr:uid="{00000000-0005-0000-0000-000076020000}"/>
    <cellStyle name="1_total_10.24종합_오창수량산출서_철거단위수량" xfId="130" xr:uid="{00000000-0005-0000-0000-000077020000}"/>
    <cellStyle name="1_total_10.24종합_오창수량산출서_철거수량" xfId="131" xr:uid="{00000000-0005-0000-0000-000078020000}"/>
    <cellStyle name="1_total_10.24종합_오창수량산출서_한수단위수량" xfId="132" xr:uid="{00000000-0005-0000-0000-000079020000}"/>
    <cellStyle name="1_total_10.24종합_철거단위수량" xfId="134" xr:uid="{00000000-0005-0000-0000-00007A020000}"/>
    <cellStyle name="1_total_10.24종합_철거수량" xfId="135" xr:uid="{00000000-0005-0000-0000-00007B020000}"/>
    <cellStyle name="1_total_10.24종합_한수단위수량" xfId="136" xr:uid="{00000000-0005-0000-0000-00007C020000}"/>
    <cellStyle name="1_total_Andover 단가표(공유)_Rev12(2007.01.22 ALC  판넬외함 계산식 추가)" xfId="4125" xr:uid="{00000000-0005-0000-0000-00007D020000}"/>
    <cellStyle name="1_total_NEW단위수량" xfId="877" xr:uid="{00000000-0005-0000-0000-00007E020000}"/>
    <cellStyle name="1_total_NEW단위수량-영동" xfId="878" xr:uid="{00000000-0005-0000-0000-00007F020000}"/>
    <cellStyle name="1_total_NEW단위수량-주산" xfId="879" xr:uid="{00000000-0005-0000-0000-000080020000}"/>
    <cellStyle name="1_total_Sheet1" xfId="2364" xr:uid="{00000000-0005-0000-0000-000081020000}"/>
    <cellStyle name="1_total_Sheet1_2-총괄내역서-토목" xfId="2365" xr:uid="{00000000-0005-0000-0000-000082020000}"/>
    <cellStyle name="1_total_Sheet1_2-총괄내역서-토목_안양설계서갑지양식" xfId="2366" xr:uid="{00000000-0005-0000-0000-000083020000}"/>
    <cellStyle name="1_total_Sheet1_2-총괄내역서-토목_안양설계서갑지양식_공주운동장-내역서" xfId="2367" xr:uid="{00000000-0005-0000-0000-000084020000}"/>
    <cellStyle name="1_total_Sheet1_2-총괄내역서-토목_안양설계서갑지양식_도급설계서" xfId="2368" xr:uid="{00000000-0005-0000-0000-000085020000}"/>
    <cellStyle name="1_total_Sheet1_2-총괄내역서-토목_안양설계서갑지양식_배관포함 - 옥외방송내역서" xfId="2369" xr:uid="{00000000-0005-0000-0000-000086020000}"/>
    <cellStyle name="1_total_Sheet1_2-총괄내역서-토목_안양설계서갑지양식_설계예산서" xfId="2370" xr:uid="{00000000-0005-0000-0000-000087020000}"/>
    <cellStyle name="1_total_Sheet1_2-총괄내역서-토목_안양설계서갑지양식_예산서" xfId="2371" xr:uid="{00000000-0005-0000-0000-000088020000}"/>
    <cellStyle name="1_total_Sheet1_2-총괄내역서-토목_안양설계서갑지양식_운동장 방송-내역서" xfId="2372" xr:uid="{00000000-0005-0000-0000-000089020000}"/>
    <cellStyle name="1_total_Sheet1_2-총괄내역서-토목_안양설계서갑지양식_운동장 방송-내역서-1" xfId="2373" xr:uid="{00000000-0005-0000-0000-00008A020000}"/>
    <cellStyle name="1_total_Sheet1_2-총괄내역서-토목_안양설계서갑지양식_천년기념-방송내역서" xfId="2374" xr:uid="{00000000-0005-0000-0000-00008B020000}"/>
    <cellStyle name="1_total_Sheet1_공주운동장-내역서" xfId="2375" xr:uid="{00000000-0005-0000-0000-00008C020000}"/>
    <cellStyle name="1_total_Sheet1_과천놀이터설계서" xfId="2376" xr:uid="{00000000-0005-0000-0000-00008D020000}"/>
    <cellStyle name="1_total_Sheet1_과천놀이터설계서_안양설계서갑지양식" xfId="2377" xr:uid="{00000000-0005-0000-0000-00008E020000}"/>
    <cellStyle name="1_total_Sheet1_과천놀이터설계서_안양설계서갑지양식_공주운동장-내역서" xfId="2378" xr:uid="{00000000-0005-0000-0000-00008F020000}"/>
    <cellStyle name="1_total_Sheet1_과천놀이터설계서_안양설계서갑지양식_도급설계서" xfId="2379" xr:uid="{00000000-0005-0000-0000-000090020000}"/>
    <cellStyle name="1_total_Sheet1_과천놀이터설계서_안양설계서갑지양식_배관포함 - 옥외방송내역서" xfId="2380" xr:uid="{00000000-0005-0000-0000-000091020000}"/>
    <cellStyle name="1_total_Sheet1_과천놀이터설계서_안양설계서갑지양식_설계예산서" xfId="2381" xr:uid="{00000000-0005-0000-0000-000092020000}"/>
    <cellStyle name="1_total_Sheet1_과천놀이터설계서_안양설계서갑지양식_예산서" xfId="2382" xr:uid="{00000000-0005-0000-0000-000093020000}"/>
    <cellStyle name="1_total_Sheet1_과천놀이터설계서_안양설계서갑지양식_운동장 방송-내역서" xfId="2383" xr:uid="{00000000-0005-0000-0000-000094020000}"/>
    <cellStyle name="1_total_Sheet1_과천놀이터설계서_안양설계서갑지양식_운동장 방송-내역서-1" xfId="2384" xr:uid="{00000000-0005-0000-0000-000095020000}"/>
    <cellStyle name="1_total_Sheet1_과천놀이터설계서_안양설계서갑지양식_천년기념-방송내역서" xfId="2385" xr:uid="{00000000-0005-0000-0000-000096020000}"/>
    <cellStyle name="1_total_Sheet1_도급설계서" xfId="2386" xr:uid="{00000000-0005-0000-0000-000097020000}"/>
    <cellStyle name="1_total_Sheet1_배관포함 - 옥외방송내역서" xfId="2387" xr:uid="{00000000-0005-0000-0000-000098020000}"/>
    <cellStyle name="1_total_Sheet1_설계예산서" xfId="2388" xr:uid="{00000000-0005-0000-0000-000099020000}"/>
    <cellStyle name="1_total_Sheet1_안양설계서갑지(총괄)" xfId="2389" xr:uid="{00000000-0005-0000-0000-00009A020000}"/>
    <cellStyle name="1_total_Sheet1_안양설계서갑지(총괄)_안양설계서갑지양식" xfId="2390" xr:uid="{00000000-0005-0000-0000-00009B020000}"/>
    <cellStyle name="1_total_Sheet1_안양설계서갑지(총괄)_안양설계서갑지양식_공주운동장-내역서" xfId="2391" xr:uid="{00000000-0005-0000-0000-00009C020000}"/>
    <cellStyle name="1_total_Sheet1_안양설계서갑지(총괄)_안양설계서갑지양식_도급설계서" xfId="2392" xr:uid="{00000000-0005-0000-0000-00009D020000}"/>
    <cellStyle name="1_total_Sheet1_안양설계서갑지(총괄)_안양설계서갑지양식_배관포함 - 옥외방송내역서" xfId="2393" xr:uid="{00000000-0005-0000-0000-00009E020000}"/>
    <cellStyle name="1_total_Sheet1_안양설계서갑지(총괄)_안양설계서갑지양식_설계예산서" xfId="2394" xr:uid="{00000000-0005-0000-0000-00009F020000}"/>
    <cellStyle name="1_total_Sheet1_안양설계서갑지(총괄)_안양설계서갑지양식_예산서" xfId="2395" xr:uid="{00000000-0005-0000-0000-0000A0020000}"/>
    <cellStyle name="1_total_Sheet1_안양설계서갑지(총괄)_안양설계서갑지양식_운동장 방송-내역서" xfId="2396" xr:uid="{00000000-0005-0000-0000-0000A1020000}"/>
    <cellStyle name="1_total_Sheet1_안양설계서갑지(총괄)_안양설계서갑지양식_운동장 방송-내역서-1" xfId="2397" xr:uid="{00000000-0005-0000-0000-0000A2020000}"/>
    <cellStyle name="1_total_Sheet1_안양설계서갑지(총괄)_안양설계서갑지양식_천년기념-방송내역서" xfId="2398" xr:uid="{00000000-0005-0000-0000-0000A3020000}"/>
    <cellStyle name="1_total_Sheet1_예산서" xfId="2399" xr:uid="{00000000-0005-0000-0000-0000A4020000}"/>
    <cellStyle name="1_total_Sheet1_운동장 방송-내역서" xfId="2400" xr:uid="{00000000-0005-0000-0000-0000A5020000}"/>
    <cellStyle name="1_total_Sheet1_운동장 방송-내역서-1" xfId="2401" xr:uid="{00000000-0005-0000-0000-0000A6020000}"/>
    <cellStyle name="1_total_Sheet1_천년기념-방송내역서" xfId="2402" xr:uid="{00000000-0005-0000-0000-0000A7020000}"/>
    <cellStyle name="1_total_Sheet1_총괄갑지" xfId="2403" xr:uid="{00000000-0005-0000-0000-0000A8020000}"/>
    <cellStyle name="1_total_Sheet1_총괄갑지_안양설계서갑지양식" xfId="2404" xr:uid="{00000000-0005-0000-0000-0000A9020000}"/>
    <cellStyle name="1_total_Sheet1_총괄갑지_안양설계서갑지양식_공주운동장-내역서" xfId="2405" xr:uid="{00000000-0005-0000-0000-0000AA020000}"/>
    <cellStyle name="1_total_Sheet1_총괄갑지_안양설계서갑지양식_도급설계서" xfId="2406" xr:uid="{00000000-0005-0000-0000-0000AB020000}"/>
    <cellStyle name="1_total_Sheet1_총괄갑지_안양설계서갑지양식_배관포함 - 옥외방송내역서" xfId="2407" xr:uid="{00000000-0005-0000-0000-0000AC020000}"/>
    <cellStyle name="1_total_Sheet1_총괄갑지_안양설계서갑지양식_설계예산서" xfId="2408" xr:uid="{00000000-0005-0000-0000-0000AD020000}"/>
    <cellStyle name="1_total_Sheet1_총괄갑지_안양설계서갑지양식_예산서" xfId="2409" xr:uid="{00000000-0005-0000-0000-0000AE020000}"/>
    <cellStyle name="1_total_Sheet1_총괄갑지_안양설계서갑지양식_운동장 방송-내역서" xfId="2410" xr:uid="{00000000-0005-0000-0000-0000AF020000}"/>
    <cellStyle name="1_total_Sheet1_총괄갑지_안양설계서갑지양식_운동장 방송-내역서-1" xfId="2411" xr:uid="{00000000-0005-0000-0000-0000B0020000}"/>
    <cellStyle name="1_total_Sheet1_총괄갑지_안양설계서갑지양식_천년기념-방송내역서" xfId="2412" xr:uid="{00000000-0005-0000-0000-0000B1020000}"/>
    <cellStyle name="1_total_Sheet1_총괄내역서" xfId="2413" xr:uid="{00000000-0005-0000-0000-0000B2020000}"/>
    <cellStyle name="1_total_Sheet1_총괄내역서_안양설계서갑지양식" xfId="2414" xr:uid="{00000000-0005-0000-0000-0000B3020000}"/>
    <cellStyle name="1_total_Sheet1_총괄내역서_안양설계서갑지양식_공주운동장-내역서" xfId="2415" xr:uid="{00000000-0005-0000-0000-0000B4020000}"/>
    <cellStyle name="1_total_Sheet1_총괄내역서_안양설계서갑지양식_도급설계서" xfId="2416" xr:uid="{00000000-0005-0000-0000-0000B5020000}"/>
    <cellStyle name="1_total_Sheet1_총괄내역서_안양설계서갑지양식_배관포함 - 옥외방송내역서" xfId="2417" xr:uid="{00000000-0005-0000-0000-0000B6020000}"/>
    <cellStyle name="1_total_Sheet1_총괄내역서_안양설계서갑지양식_설계예산서" xfId="2418" xr:uid="{00000000-0005-0000-0000-0000B7020000}"/>
    <cellStyle name="1_total_Sheet1_총괄내역서_안양설계서갑지양식_예산서" xfId="2419" xr:uid="{00000000-0005-0000-0000-0000B8020000}"/>
    <cellStyle name="1_total_Sheet1_총괄내역서_안양설계서갑지양식_운동장 방송-내역서" xfId="2420" xr:uid="{00000000-0005-0000-0000-0000B9020000}"/>
    <cellStyle name="1_total_Sheet1_총괄내역서_안양설계서갑지양식_운동장 방송-내역서-1" xfId="2421" xr:uid="{00000000-0005-0000-0000-0000BA020000}"/>
    <cellStyle name="1_total_Sheet1_총괄내역서_안양설계서갑지양식_천년기념-방송내역서" xfId="2422" xr:uid="{00000000-0005-0000-0000-0000BB020000}"/>
    <cellStyle name="1_total_Sheet1_총괄내역서_총괄내역서-건축" xfId="2423" xr:uid="{00000000-0005-0000-0000-0000BC020000}"/>
    <cellStyle name="1_total_Sheet1_총괄내역서_총괄내역서-건축_안양설계서갑지양식" xfId="2424" xr:uid="{00000000-0005-0000-0000-0000BD020000}"/>
    <cellStyle name="1_total_Sheet1_총괄내역서_총괄내역서-건축_안양설계서갑지양식_공주운동장-내역서" xfId="2425" xr:uid="{00000000-0005-0000-0000-0000BE020000}"/>
    <cellStyle name="1_total_Sheet1_총괄내역서_총괄내역서-건축_안양설계서갑지양식_도급설계서" xfId="2426" xr:uid="{00000000-0005-0000-0000-0000BF020000}"/>
    <cellStyle name="1_total_Sheet1_총괄내역서_총괄내역서-건축_안양설계서갑지양식_배관포함 - 옥외방송내역서" xfId="2427" xr:uid="{00000000-0005-0000-0000-0000C0020000}"/>
    <cellStyle name="1_total_Sheet1_총괄내역서_총괄내역서-건축_안양설계서갑지양식_설계예산서" xfId="2428" xr:uid="{00000000-0005-0000-0000-0000C1020000}"/>
    <cellStyle name="1_total_Sheet1_총괄내역서_총괄내역서-건축_안양설계서갑지양식_예산서" xfId="2429" xr:uid="{00000000-0005-0000-0000-0000C2020000}"/>
    <cellStyle name="1_total_Sheet1_총괄내역서_총괄내역서-건축_안양설계서갑지양식_운동장 방송-내역서" xfId="2430" xr:uid="{00000000-0005-0000-0000-0000C3020000}"/>
    <cellStyle name="1_total_Sheet1_총괄내역서_총괄내역서-건축_안양설계서갑지양식_운동장 방송-내역서-1" xfId="2431" xr:uid="{00000000-0005-0000-0000-0000C4020000}"/>
    <cellStyle name="1_total_Sheet1_총괄내역서_총괄내역서-건축_안양설계서갑지양식_천년기념-방송내역서" xfId="2432" xr:uid="{00000000-0005-0000-0000-0000C5020000}"/>
    <cellStyle name="1_total_Sheet1_총괄내역서_총괄내역서-건축_총괄내역서-토목" xfId="2433" xr:uid="{00000000-0005-0000-0000-0000C6020000}"/>
    <cellStyle name="1_total_Sheet1_총괄내역서_총괄내역서-건축_총괄내역서-토목_안양설계서갑지양식" xfId="2434" xr:uid="{00000000-0005-0000-0000-0000C7020000}"/>
    <cellStyle name="1_total_Sheet1_총괄내역서_총괄내역서-건축_총괄내역서-토목_안양설계서갑지양식_공주운동장-내역서" xfId="2435" xr:uid="{00000000-0005-0000-0000-0000C8020000}"/>
    <cellStyle name="1_total_Sheet1_총괄내역서_총괄내역서-건축_총괄내역서-토목_안양설계서갑지양식_도급설계서" xfId="2436" xr:uid="{00000000-0005-0000-0000-0000C9020000}"/>
    <cellStyle name="1_total_Sheet1_총괄내역서_총괄내역서-건축_총괄내역서-토목_안양설계서갑지양식_배관포함 - 옥외방송내역서" xfId="2437" xr:uid="{00000000-0005-0000-0000-0000CA020000}"/>
    <cellStyle name="1_total_Sheet1_총괄내역서_총괄내역서-건축_총괄내역서-토목_안양설계서갑지양식_설계예산서" xfId="2438" xr:uid="{00000000-0005-0000-0000-0000CB020000}"/>
    <cellStyle name="1_total_Sheet1_총괄내역서_총괄내역서-건축_총괄내역서-토목_안양설계서갑지양식_예산서" xfId="2439" xr:uid="{00000000-0005-0000-0000-0000CC020000}"/>
    <cellStyle name="1_total_Sheet1_총괄내역서_총괄내역서-건축_총괄내역서-토목_안양설계서갑지양식_운동장 방송-내역서" xfId="2440" xr:uid="{00000000-0005-0000-0000-0000CD020000}"/>
    <cellStyle name="1_total_Sheet1_총괄내역서_총괄내역서-건축_총괄내역서-토목_안양설계서갑지양식_운동장 방송-내역서-1" xfId="2441" xr:uid="{00000000-0005-0000-0000-0000CE020000}"/>
    <cellStyle name="1_total_Sheet1_총괄내역서_총괄내역서-건축_총괄내역서-토목_안양설계서갑지양식_천년기념-방송내역서" xfId="2442" xr:uid="{00000000-0005-0000-0000-0000CF020000}"/>
    <cellStyle name="1_total_Sheet1_총괄내역서_총괄내역서-토목" xfId="2443" xr:uid="{00000000-0005-0000-0000-0000D0020000}"/>
    <cellStyle name="1_total_Sheet1_총괄내역서_총괄내역서-토목_안양설계서갑지양식" xfId="2444" xr:uid="{00000000-0005-0000-0000-0000D1020000}"/>
    <cellStyle name="1_total_Sheet1_총괄내역서_총괄내역서-토목_안양설계서갑지양식_공주운동장-내역서" xfId="2445" xr:uid="{00000000-0005-0000-0000-0000D2020000}"/>
    <cellStyle name="1_total_Sheet1_총괄내역서_총괄내역서-토목_안양설계서갑지양식_도급설계서" xfId="2446" xr:uid="{00000000-0005-0000-0000-0000D3020000}"/>
    <cellStyle name="1_total_Sheet1_총괄내역서_총괄내역서-토목_안양설계서갑지양식_배관포함 - 옥외방송내역서" xfId="2447" xr:uid="{00000000-0005-0000-0000-0000D4020000}"/>
    <cellStyle name="1_total_Sheet1_총괄내역서_총괄내역서-토목_안양설계서갑지양식_설계예산서" xfId="2448" xr:uid="{00000000-0005-0000-0000-0000D5020000}"/>
    <cellStyle name="1_total_Sheet1_총괄내역서_총괄내역서-토목_안양설계서갑지양식_예산서" xfId="2449" xr:uid="{00000000-0005-0000-0000-0000D6020000}"/>
    <cellStyle name="1_total_Sheet1_총괄내역서_총괄내역서-토목_안양설계서갑지양식_운동장 방송-내역서" xfId="2450" xr:uid="{00000000-0005-0000-0000-0000D7020000}"/>
    <cellStyle name="1_total_Sheet1_총괄내역서_총괄내역서-토목_안양설계서갑지양식_운동장 방송-내역서-1" xfId="2451" xr:uid="{00000000-0005-0000-0000-0000D8020000}"/>
    <cellStyle name="1_total_Sheet1_총괄내역서_총괄내역서-토목_안양설계서갑지양식_천년기념-방송내역서" xfId="2452" xr:uid="{00000000-0005-0000-0000-0000D9020000}"/>
    <cellStyle name="1_total_Sheet1_총괄내역서_총괄내역서-토목_총괄내역서-토목" xfId="2453" xr:uid="{00000000-0005-0000-0000-0000DA020000}"/>
    <cellStyle name="1_total_Sheet1_총괄내역서_총괄내역서-토목_총괄내역서-토목_안양설계서갑지양식" xfId="2454" xr:uid="{00000000-0005-0000-0000-0000DB020000}"/>
    <cellStyle name="1_total_Sheet1_총괄내역서_총괄내역서-토목_총괄내역서-토목_안양설계서갑지양식_공주운동장-내역서" xfId="2455" xr:uid="{00000000-0005-0000-0000-0000DC020000}"/>
    <cellStyle name="1_total_Sheet1_총괄내역서_총괄내역서-토목_총괄내역서-토목_안양설계서갑지양식_도급설계서" xfId="2456" xr:uid="{00000000-0005-0000-0000-0000DD020000}"/>
    <cellStyle name="1_total_Sheet1_총괄내역서_총괄내역서-토목_총괄내역서-토목_안양설계서갑지양식_배관포함 - 옥외방송내역서" xfId="2457" xr:uid="{00000000-0005-0000-0000-0000DE020000}"/>
    <cellStyle name="1_total_Sheet1_총괄내역서_총괄내역서-토목_총괄내역서-토목_안양설계서갑지양식_설계예산서" xfId="2458" xr:uid="{00000000-0005-0000-0000-0000DF020000}"/>
    <cellStyle name="1_total_Sheet1_총괄내역서_총괄내역서-토목_총괄내역서-토목_안양설계서갑지양식_예산서" xfId="2459" xr:uid="{00000000-0005-0000-0000-0000E0020000}"/>
    <cellStyle name="1_total_Sheet1_총괄내역서_총괄내역서-토목_총괄내역서-토목_안양설계서갑지양식_운동장 방송-내역서" xfId="2460" xr:uid="{00000000-0005-0000-0000-0000E1020000}"/>
    <cellStyle name="1_total_Sheet1_총괄내역서_총괄내역서-토목_총괄내역서-토목_안양설계서갑지양식_운동장 방송-내역서-1" xfId="2461" xr:uid="{00000000-0005-0000-0000-0000E2020000}"/>
    <cellStyle name="1_total_Sheet1_총괄내역서_총괄내역서-토목_총괄내역서-토목_안양설계서갑지양식_천년기념-방송내역서" xfId="2462" xr:uid="{00000000-0005-0000-0000-0000E3020000}"/>
    <cellStyle name="1_total_Sheet1_총괄내역서-건축" xfId="2463" xr:uid="{00000000-0005-0000-0000-0000E4020000}"/>
    <cellStyle name="1_total_Sheet1_총괄내역서-건축_안양설계서갑지양식" xfId="2464" xr:uid="{00000000-0005-0000-0000-0000E5020000}"/>
    <cellStyle name="1_total_Sheet1_총괄내역서-건축_안양설계서갑지양식_공주운동장-내역서" xfId="2465" xr:uid="{00000000-0005-0000-0000-0000E6020000}"/>
    <cellStyle name="1_total_Sheet1_총괄내역서-건축_안양설계서갑지양식_도급설계서" xfId="2466" xr:uid="{00000000-0005-0000-0000-0000E7020000}"/>
    <cellStyle name="1_total_Sheet1_총괄내역서-건축_안양설계서갑지양식_배관포함 - 옥외방송내역서" xfId="2467" xr:uid="{00000000-0005-0000-0000-0000E8020000}"/>
    <cellStyle name="1_total_Sheet1_총괄내역서-건축_안양설계서갑지양식_설계예산서" xfId="2468" xr:uid="{00000000-0005-0000-0000-0000E9020000}"/>
    <cellStyle name="1_total_Sheet1_총괄내역서-건축_안양설계서갑지양식_예산서" xfId="2469" xr:uid="{00000000-0005-0000-0000-0000EA020000}"/>
    <cellStyle name="1_total_Sheet1_총괄내역서-건축_안양설계서갑지양식_운동장 방송-내역서" xfId="2470" xr:uid="{00000000-0005-0000-0000-0000EB020000}"/>
    <cellStyle name="1_total_Sheet1_총괄내역서-건축_안양설계서갑지양식_운동장 방송-내역서-1" xfId="2471" xr:uid="{00000000-0005-0000-0000-0000EC020000}"/>
    <cellStyle name="1_total_Sheet1_총괄내역서-건축_안양설계서갑지양식_천년기념-방송내역서" xfId="2472" xr:uid="{00000000-0005-0000-0000-0000ED020000}"/>
    <cellStyle name="1_total_Sheet1_총괄내역서-토목" xfId="2473" xr:uid="{00000000-0005-0000-0000-0000EE020000}"/>
    <cellStyle name="1_total_Sheet1_총괄내역서-토목_안양설계서갑지양식" xfId="2474" xr:uid="{00000000-0005-0000-0000-0000EF020000}"/>
    <cellStyle name="1_total_Sheet1_총괄내역서-토목_안양설계서갑지양식_공주운동장-내역서" xfId="2475" xr:uid="{00000000-0005-0000-0000-0000F0020000}"/>
    <cellStyle name="1_total_Sheet1_총괄내역서-토목_안양설계서갑지양식_도급설계서" xfId="2476" xr:uid="{00000000-0005-0000-0000-0000F1020000}"/>
    <cellStyle name="1_total_Sheet1_총괄내역서-토목_안양설계서갑지양식_배관포함 - 옥외방송내역서" xfId="2477" xr:uid="{00000000-0005-0000-0000-0000F2020000}"/>
    <cellStyle name="1_total_Sheet1_총괄내역서-토목_안양설계서갑지양식_설계예산서" xfId="2478" xr:uid="{00000000-0005-0000-0000-0000F3020000}"/>
    <cellStyle name="1_total_Sheet1_총괄내역서-토목_안양설계서갑지양식_예산서" xfId="2479" xr:uid="{00000000-0005-0000-0000-0000F4020000}"/>
    <cellStyle name="1_total_Sheet1_총괄내역서-토목_안양설계서갑지양식_운동장 방송-내역서" xfId="2480" xr:uid="{00000000-0005-0000-0000-0000F5020000}"/>
    <cellStyle name="1_total_Sheet1_총괄내역서-토목_안양설계서갑지양식_운동장 방송-내역서-1" xfId="2481" xr:uid="{00000000-0005-0000-0000-0000F6020000}"/>
    <cellStyle name="1_total_Sheet1_총괄내역서-토목_안양설계서갑지양식_천년기념-방송내역서" xfId="2482" xr:uid="{00000000-0005-0000-0000-0000F7020000}"/>
    <cellStyle name="1_total_갑지0601" xfId="2483" xr:uid="{00000000-0005-0000-0000-0000F8020000}"/>
    <cellStyle name="1_total_갑지0601_2-총괄내역서-토목" xfId="2484" xr:uid="{00000000-0005-0000-0000-0000F9020000}"/>
    <cellStyle name="1_total_갑지0601_2-총괄내역서-토목_안양설계서갑지양식" xfId="2485" xr:uid="{00000000-0005-0000-0000-0000FA020000}"/>
    <cellStyle name="1_total_갑지0601_2-총괄내역서-토목_안양설계서갑지양식_공주운동장-내역서" xfId="2486" xr:uid="{00000000-0005-0000-0000-0000FB020000}"/>
    <cellStyle name="1_total_갑지0601_2-총괄내역서-토목_안양설계서갑지양식_도급설계서" xfId="2487" xr:uid="{00000000-0005-0000-0000-0000FC020000}"/>
    <cellStyle name="1_total_갑지0601_2-총괄내역서-토목_안양설계서갑지양식_배관포함 - 옥외방송내역서" xfId="2488" xr:uid="{00000000-0005-0000-0000-0000FD020000}"/>
    <cellStyle name="1_total_갑지0601_2-총괄내역서-토목_안양설계서갑지양식_설계예산서" xfId="2489" xr:uid="{00000000-0005-0000-0000-0000FE020000}"/>
    <cellStyle name="1_total_갑지0601_2-총괄내역서-토목_안양설계서갑지양식_예산서" xfId="2490" xr:uid="{00000000-0005-0000-0000-0000FF020000}"/>
    <cellStyle name="1_total_갑지0601_2-총괄내역서-토목_안양설계서갑지양식_운동장 방송-내역서" xfId="2491" xr:uid="{00000000-0005-0000-0000-000000030000}"/>
    <cellStyle name="1_total_갑지0601_2-총괄내역서-토목_안양설계서갑지양식_운동장 방송-내역서-1" xfId="2492" xr:uid="{00000000-0005-0000-0000-000001030000}"/>
    <cellStyle name="1_total_갑지0601_2-총괄내역서-토목_안양설계서갑지양식_천년기념-방송내역서" xfId="2493" xr:uid="{00000000-0005-0000-0000-000002030000}"/>
    <cellStyle name="1_total_갑지0601_공주운동장-내역서" xfId="2494" xr:uid="{00000000-0005-0000-0000-000003030000}"/>
    <cellStyle name="1_total_갑지0601_과천놀이터설계서" xfId="2495" xr:uid="{00000000-0005-0000-0000-000004030000}"/>
    <cellStyle name="1_total_갑지0601_과천놀이터설계서_안양설계서갑지양식" xfId="2496" xr:uid="{00000000-0005-0000-0000-000005030000}"/>
    <cellStyle name="1_total_갑지0601_과천놀이터설계서_안양설계서갑지양식_공주운동장-내역서" xfId="2497" xr:uid="{00000000-0005-0000-0000-000006030000}"/>
    <cellStyle name="1_total_갑지0601_과천놀이터설계서_안양설계서갑지양식_도급설계서" xfId="2498" xr:uid="{00000000-0005-0000-0000-000007030000}"/>
    <cellStyle name="1_total_갑지0601_과천놀이터설계서_안양설계서갑지양식_배관포함 - 옥외방송내역서" xfId="2499" xr:uid="{00000000-0005-0000-0000-000008030000}"/>
    <cellStyle name="1_total_갑지0601_과천놀이터설계서_안양설계서갑지양식_설계예산서" xfId="2500" xr:uid="{00000000-0005-0000-0000-000009030000}"/>
    <cellStyle name="1_total_갑지0601_과천놀이터설계서_안양설계서갑지양식_예산서" xfId="2501" xr:uid="{00000000-0005-0000-0000-00000A030000}"/>
    <cellStyle name="1_total_갑지0601_과천놀이터설계서_안양설계서갑지양식_운동장 방송-내역서" xfId="2502" xr:uid="{00000000-0005-0000-0000-00000B030000}"/>
    <cellStyle name="1_total_갑지0601_과천놀이터설계서_안양설계서갑지양식_운동장 방송-내역서-1" xfId="2503" xr:uid="{00000000-0005-0000-0000-00000C030000}"/>
    <cellStyle name="1_total_갑지0601_과천놀이터설계서_안양설계서갑지양식_천년기념-방송내역서" xfId="2504" xr:uid="{00000000-0005-0000-0000-00000D030000}"/>
    <cellStyle name="1_total_갑지0601_도급설계서" xfId="2505" xr:uid="{00000000-0005-0000-0000-00000E030000}"/>
    <cellStyle name="1_total_갑지0601_배관포함 - 옥외방송내역서" xfId="2506" xr:uid="{00000000-0005-0000-0000-00000F030000}"/>
    <cellStyle name="1_total_갑지0601_설계예산서" xfId="2507" xr:uid="{00000000-0005-0000-0000-000010030000}"/>
    <cellStyle name="1_total_갑지0601_안양설계서갑지(총괄)" xfId="2508" xr:uid="{00000000-0005-0000-0000-000011030000}"/>
    <cellStyle name="1_total_갑지0601_안양설계서갑지(총괄)_안양설계서갑지양식" xfId="2509" xr:uid="{00000000-0005-0000-0000-000012030000}"/>
    <cellStyle name="1_total_갑지0601_안양설계서갑지(총괄)_안양설계서갑지양식_공주운동장-내역서" xfId="2510" xr:uid="{00000000-0005-0000-0000-000013030000}"/>
    <cellStyle name="1_total_갑지0601_안양설계서갑지(총괄)_안양설계서갑지양식_도급설계서" xfId="2511" xr:uid="{00000000-0005-0000-0000-000014030000}"/>
    <cellStyle name="1_total_갑지0601_안양설계서갑지(총괄)_안양설계서갑지양식_배관포함 - 옥외방송내역서" xfId="2512" xr:uid="{00000000-0005-0000-0000-000015030000}"/>
    <cellStyle name="1_total_갑지0601_안양설계서갑지(총괄)_안양설계서갑지양식_설계예산서" xfId="2513" xr:uid="{00000000-0005-0000-0000-000016030000}"/>
    <cellStyle name="1_total_갑지0601_안양설계서갑지(총괄)_안양설계서갑지양식_예산서" xfId="2514" xr:uid="{00000000-0005-0000-0000-000017030000}"/>
    <cellStyle name="1_total_갑지0601_안양설계서갑지(총괄)_안양설계서갑지양식_운동장 방송-내역서" xfId="2515" xr:uid="{00000000-0005-0000-0000-000018030000}"/>
    <cellStyle name="1_total_갑지0601_안양설계서갑지(총괄)_안양설계서갑지양식_운동장 방송-내역서-1" xfId="2516" xr:uid="{00000000-0005-0000-0000-000019030000}"/>
    <cellStyle name="1_total_갑지0601_안양설계서갑지(총괄)_안양설계서갑지양식_천년기념-방송내역서" xfId="2517" xr:uid="{00000000-0005-0000-0000-00001A030000}"/>
    <cellStyle name="1_total_갑지0601_예산서" xfId="2518" xr:uid="{00000000-0005-0000-0000-00001B030000}"/>
    <cellStyle name="1_total_갑지0601_운동장 방송-내역서" xfId="2519" xr:uid="{00000000-0005-0000-0000-00001C030000}"/>
    <cellStyle name="1_total_갑지0601_운동장 방송-내역서-1" xfId="2520" xr:uid="{00000000-0005-0000-0000-00001D030000}"/>
    <cellStyle name="1_total_갑지0601_천년기념-방송내역서" xfId="2521" xr:uid="{00000000-0005-0000-0000-00001E030000}"/>
    <cellStyle name="1_total_갑지0601_총괄갑지" xfId="2522" xr:uid="{00000000-0005-0000-0000-00001F030000}"/>
    <cellStyle name="1_total_갑지0601_총괄갑지_안양설계서갑지양식" xfId="2523" xr:uid="{00000000-0005-0000-0000-000020030000}"/>
    <cellStyle name="1_total_갑지0601_총괄갑지_안양설계서갑지양식_공주운동장-내역서" xfId="2524" xr:uid="{00000000-0005-0000-0000-000021030000}"/>
    <cellStyle name="1_total_갑지0601_총괄갑지_안양설계서갑지양식_도급설계서" xfId="2525" xr:uid="{00000000-0005-0000-0000-000022030000}"/>
    <cellStyle name="1_total_갑지0601_총괄갑지_안양설계서갑지양식_배관포함 - 옥외방송내역서" xfId="2526" xr:uid="{00000000-0005-0000-0000-000023030000}"/>
    <cellStyle name="1_total_갑지0601_총괄갑지_안양설계서갑지양식_설계예산서" xfId="2527" xr:uid="{00000000-0005-0000-0000-000024030000}"/>
    <cellStyle name="1_total_갑지0601_총괄갑지_안양설계서갑지양식_예산서" xfId="2528" xr:uid="{00000000-0005-0000-0000-000025030000}"/>
    <cellStyle name="1_total_갑지0601_총괄갑지_안양설계서갑지양식_운동장 방송-내역서" xfId="2529" xr:uid="{00000000-0005-0000-0000-000026030000}"/>
    <cellStyle name="1_total_갑지0601_총괄갑지_안양설계서갑지양식_운동장 방송-내역서-1" xfId="2530" xr:uid="{00000000-0005-0000-0000-000027030000}"/>
    <cellStyle name="1_total_갑지0601_총괄갑지_안양설계서갑지양식_천년기념-방송내역서" xfId="2531" xr:uid="{00000000-0005-0000-0000-000028030000}"/>
    <cellStyle name="1_total_갑지0601_총괄내역서" xfId="2532" xr:uid="{00000000-0005-0000-0000-000029030000}"/>
    <cellStyle name="1_total_갑지0601_총괄내역서_안양설계서갑지양식" xfId="2533" xr:uid="{00000000-0005-0000-0000-00002A030000}"/>
    <cellStyle name="1_total_갑지0601_총괄내역서_안양설계서갑지양식_공주운동장-내역서" xfId="2534" xr:uid="{00000000-0005-0000-0000-00002B030000}"/>
    <cellStyle name="1_total_갑지0601_총괄내역서_안양설계서갑지양식_도급설계서" xfId="2535" xr:uid="{00000000-0005-0000-0000-00002C030000}"/>
    <cellStyle name="1_total_갑지0601_총괄내역서_안양설계서갑지양식_배관포함 - 옥외방송내역서" xfId="2536" xr:uid="{00000000-0005-0000-0000-00002D030000}"/>
    <cellStyle name="1_total_갑지0601_총괄내역서_안양설계서갑지양식_설계예산서" xfId="2537" xr:uid="{00000000-0005-0000-0000-00002E030000}"/>
    <cellStyle name="1_total_갑지0601_총괄내역서_안양설계서갑지양식_예산서" xfId="2538" xr:uid="{00000000-0005-0000-0000-00002F030000}"/>
    <cellStyle name="1_total_갑지0601_총괄내역서_안양설계서갑지양식_운동장 방송-내역서" xfId="2539" xr:uid="{00000000-0005-0000-0000-000030030000}"/>
    <cellStyle name="1_total_갑지0601_총괄내역서_안양설계서갑지양식_운동장 방송-내역서-1" xfId="2540" xr:uid="{00000000-0005-0000-0000-000031030000}"/>
    <cellStyle name="1_total_갑지0601_총괄내역서_안양설계서갑지양식_천년기념-방송내역서" xfId="2541" xr:uid="{00000000-0005-0000-0000-000032030000}"/>
    <cellStyle name="1_total_갑지0601_총괄내역서_총괄내역서-건축" xfId="2542" xr:uid="{00000000-0005-0000-0000-000033030000}"/>
    <cellStyle name="1_total_갑지0601_총괄내역서_총괄내역서-건축_안양설계서갑지양식" xfId="2543" xr:uid="{00000000-0005-0000-0000-000034030000}"/>
    <cellStyle name="1_total_갑지0601_총괄내역서_총괄내역서-건축_안양설계서갑지양식_공주운동장-내역서" xfId="2544" xr:uid="{00000000-0005-0000-0000-000035030000}"/>
    <cellStyle name="1_total_갑지0601_총괄내역서_총괄내역서-건축_안양설계서갑지양식_도급설계서" xfId="2545" xr:uid="{00000000-0005-0000-0000-000036030000}"/>
    <cellStyle name="1_total_갑지0601_총괄내역서_총괄내역서-건축_안양설계서갑지양식_배관포함 - 옥외방송내역서" xfId="2546" xr:uid="{00000000-0005-0000-0000-000037030000}"/>
    <cellStyle name="1_total_갑지0601_총괄내역서_총괄내역서-건축_안양설계서갑지양식_설계예산서" xfId="2547" xr:uid="{00000000-0005-0000-0000-000038030000}"/>
    <cellStyle name="1_total_갑지0601_총괄내역서_총괄내역서-건축_안양설계서갑지양식_예산서" xfId="2548" xr:uid="{00000000-0005-0000-0000-000039030000}"/>
    <cellStyle name="1_total_갑지0601_총괄내역서_총괄내역서-건축_안양설계서갑지양식_운동장 방송-내역서" xfId="2549" xr:uid="{00000000-0005-0000-0000-00003A030000}"/>
    <cellStyle name="1_total_갑지0601_총괄내역서_총괄내역서-건축_안양설계서갑지양식_운동장 방송-내역서-1" xfId="2550" xr:uid="{00000000-0005-0000-0000-00003B030000}"/>
    <cellStyle name="1_total_갑지0601_총괄내역서_총괄내역서-건축_안양설계서갑지양식_천년기념-방송내역서" xfId="2551" xr:uid="{00000000-0005-0000-0000-00003C030000}"/>
    <cellStyle name="1_total_갑지0601_총괄내역서_총괄내역서-건축_총괄내역서-토목" xfId="2552" xr:uid="{00000000-0005-0000-0000-00003D030000}"/>
    <cellStyle name="1_total_갑지0601_총괄내역서_총괄내역서-건축_총괄내역서-토목_안양설계서갑지양식" xfId="2553" xr:uid="{00000000-0005-0000-0000-00003E030000}"/>
    <cellStyle name="1_total_갑지0601_총괄내역서_총괄내역서-건축_총괄내역서-토목_안양설계서갑지양식_공주운동장-내역서" xfId="2554" xr:uid="{00000000-0005-0000-0000-00003F030000}"/>
    <cellStyle name="1_total_갑지0601_총괄내역서_총괄내역서-건축_총괄내역서-토목_안양설계서갑지양식_도급설계서" xfId="2555" xr:uid="{00000000-0005-0000-0000-000040030000}"/>
    <cellStyle name="1_total_갑지0601_총괄내역서_총괄내역서-건축_총괄내역서-토목_안양설계서갑지양식_배관포함 - 옥외방송내역서" xfId="2556" xr:uid="{00000000-0005-0000-0000-000041030000}"/>
    <cellStyle name="1_total_갑지0601_총괄내역서_총괄내역서-건축_총괄내역서-토목_안양설계서갑지양식_설계예산서" xfId="2557" xr:uid="{00000000-0005-0000-0000-000042030000}"/>
    <cellStyle name="1_total_갑지0601_총괄내역서_총괄내역서-건축_총괄내역서-토목_안양설계서갑지양식_예산서" xfId="2558" xr:uid="{00000000-0005-0000-0000-000043030000}"/>
    <cellStyle name="1_total_갑지0601_총괄내역서_총괄내역서-건축_총괄내역서-토목_안양설계서갑지양식_운동장 방송-내역서" xfId="2559" xr:uid="{00000000-0005-0000-0000-000044030000}"/>
    <cellStyle name="1_total_갑지0601_총괄내역서_총괄내역서-건축_총괄내역서-토목_안양설계서갑지양식_운동장 방송-내역서-1" xfId="2560" xr:uid="{00000000-0005-0000-0000-000045030000}"/>
    <cellStyle name="1_total_갑지0601_총괄내역서_총괄내역서-건축_총괄내역서-토목_안양설계서갑지양식_천년기념-방송내역서" xfId="2561" xr:uid="{00000000-0005-0000-0000-000046030000}"/>
    <cellStyle name="1_total_갑지0601_총괄내역서_총괄내역서-토목" xfId="2562" xr:uid="{00000000-0005-0000-0000-000047030000}"/>
    <cellStyle name="1_total_갑지0601_총괄내역서_총괄내역서-토목_안양설계서갑지양식" xfId="2563" xr:uid="{00000000-0005-0000-0000-000048030000}"/>
    <cellStyle name="1_total_갑지0601_총괄내역서_총괄내역서-토목_안양설계서갑지양식_공주운동장-내역서" xfId="2564" xr:uid="{00000000-0005-0000-0000-000049030000}"/>
    <cellStyle name="1_total_갑지0601_총괄내역서_총괄내역서-토목_안양설계서갑지양식_도급설계서" xfId="2565" xr:uid="{00000000-0005-0000-0000-00004A030000}"/>
    <cellStyle name="1_total_갑지0601_총괄내역서_총괄내역서-토목_안양설계서갑지양식_배관포함 - 옥외방송내역서" xfId="2566" xr:uid="{00000000-0005-0000-0000-00004B030000}"/>
    <cellStyle name="1_total_갑지0601_총괄내역서_총괄내역서-토목_안양설계서갑지양식_설계예산서" xfId="2567" xr:uid="{00000000-0005-0000-0000-00004C030000}"/>
    <cellStyle name="1_total_갑지0601_총괄내역서_총괄내역서-토목_안양설계서갑지양식_예산서" xfId="2568" xr:uid="{00000000-0005-0000-0000-00004D030000}"/>
    <cellStyle name="1_total_갑지0601_총괄내역서_총괄내역서-토목_안양설계서갑지양식_운동장 방송-내역서" xfId="2569" xr:uid="{00000000-0005-0000-0000-00004E030000}"/>
    <cellStyle name="1_total_갑지0601_총괄내역서_총괄내역서-토목_안양설계서갑지양식_운동장 방송-내역서-1" xfId="2570" xr:uid="{00000000-0005-0000-0000-00004F030000}"/>
    <cellStyle name="1_total_갑지0601_총괄내역서_총괄내역서-토목_안양설계서갑지양식_천년기념-방송내역서" xfId="2571" xr:uid="{00000000-0005-0000-0000-000050030000}"/>
    <cellStyle name="1_total_갑지0601_총괄내역서_총괄내역서-토목_총괄내역서-토목" xfId="2572" xr:uid="{00000000-0005-0000-0000-000051030000}"/>
    <cellStyle name="1_total_갑지0601_총괄내역서_총괄내역서-토목_총괄내역서-토목_안양설계서갑지양식" xfId="2573" xr:uid="{00000000-0005-0000-0000-000052030000}"/>
    <cellStyle name="1_total_갑지0601_총괄내역서_총괄내역서-토목_총괄내역서-토목_안양설계서갑지양식_공주운동장-내역서" xfId="2574" xr:uid="{00000000-0005-0000-0000-000053030000}"/>
    <cellStyle name="1_total_갑지0601_총괄내역서_총괄내역서-토목_총괄내역서-토목_안양설계서갑지양식_도급설계서" xfId="2575" xr:uid="{00000000-0005-0000-0000-000054030000}"/>
    <cellStyle name="1_total_갑지0601_총괄내역서_총괄내역서-토목_총괄내역서-토목_안양설계서갑지양식_배관포함 - 옥외방송내역서" xfId="2576" xr:uid="{00000000-0005-0000-0000-000055030000}"/>
    <cellStyle name="1_total_갑지0601_총괄내역서_총괄내역서-토목_총괄내역서-토목_안양설계서갑지양식_설계예산서" xfId="2577" xr:uid="{00000000-0005-0000-0000-000056030000}"/>
    <cellStyle name="1_total_갑지0601_총괄내역서_총괄내역서-토목_총괄내역서-토목_안양설계서갑지양식_예산서" xfId="2578" xr:uid="{00000000-0005-0000-0000-000057030000}"/>
    <cellStyle name="1_total_갑지0601_총괄내역서_총괄내역서-토목_총괄내역서-토목_안양설계서갑지양식_운동장 방송-내역서" xfId="2579" xr:uid="{00000000-0005-0000-0000-000058030000}"/>
    <cellStyle name="1_total_갑지0601_총괄내역서_총괄내역서-토목_총괄내역서-토목_안양설계서갑지양식_운동장 방송-내역서-1" xfId="2580" xr:uid="{00000000-0005-0000-0000-000059030000}"/>
    <cellStyle name="1_total_갑지0601_총괄내역서_총괄내역서-토목_총괄내역서-토목_안양설계서갑지양식_천년기념-방송내역서" xfId="2581" xr:uid="{00000000-0005-0000-0000-00005A030000}"/>
    <cellStyle name="1_total_갑지0601_총괄내역서-건축" xfId="2582" xr:uid="{00000000-0005-0000-0000-00005B030000}"/>
    <cellStyle name="1_total_갑지0601_총괄내역서-건축_안양설계서갑지양식" xfId="2583" xr:uid="{00000000-0005-0000-0000-00005C030000}"/>
    <cellStyle name="1_total_갑지0601_총괄내역서-건축_안양설계서갑지양식_공주운동장-내역서" xfId="2584" xr:uid="{00000000-0005-0000-0000-00005D030000}"/>
    <cellStyle name="1_total_갑지0601_총괄내역서-건축_안양설계서갑지양식_도급설계서" xfId="2585" xr:uid="{00000000-0005-0000-0000-00005E030000}"/>
    <cellStyle name="1_total_갑지0601_총괄내역서-건축_안양설계서갑지양식_배관포함 - 옥외방송내역서" xfId="2586" xr:uid="{00000000-0005-0000-0000-00005F030000}"/>
    <cellStyle name="1_total_갑지0601_총괄내역서-건축_안양설계서갑지양식_설계예산서" xfId="2587" xr:uid="{00000000-0005-0000-0000-000060030000}"/>
    <cellStyle name="1_total_갑지0601_총괄내역서-건축_안양설계서갑지양식_예산서" xfId="2588" xr:uid="{00000000-0005-0000-0000-000061030000}"/>
    <cellStyle name="1_total_갑지0601_총괄내역서-건축_안양설계서갑지양식_운동장 방송-내역서" xfId="2589" xr:uid="{00000000-0005-0000-0000-000062030000}"/>
    <cellStyle name="1_total_갑지0601_총괄내역서-건축_안양설계서갑지양식_운동장 방송-내역서-1" xfId="2590" xr:uid="{00000000-0005-0000-0000-000063030000}"/>
    <cellStyle name="1_total_갑지0601_총괄내역서-건축_안양설계서갑지양식_천년기념-방송내역서" xfId="2591" xr:uid="{00000000-0005-0000-0000-000064030000}"/>
    <cellStyle name="1_total_갑지0601_총괄내역서-토목" xfId="2592" xr:uid="{00000000-0005-0000-0000-000065030000}"/>
    <cellStyle name="1_total_갑지0601_총괄내역서-토목_안양설계서갑지양식" xfId="2593" xr:uid="{00000000-0005-0000-0000-000066030000}"/>
    <cellStyle name="1_total_갑지0601_총괄내역서-토목_안양설계서갑지양식_공주운동장-내역서" xfId="2594" xr:uid="{00000000-0005-0000-0000-000067030000}"/>
    <cellStyle name="1_total_갑지0601_총괄내역서-토목_안양설계서갑지양식_도급설계서" xfId="2595" xr:uid="{00000000-0005-0000-0000-000068030000}"/>
    <cellStyle name="1_total_갑지0601_총괄내역서-토목_안양설계서갑지양식_배관포함 - 옥외방송내역서" xfId="2596" xr:uid="{00000000-0005-0000-0000-000069030000}"/>
    <cellStyle name="1_total_갑지0601_총괄내역서-토목_안양설계서갑지양식_설계예산서" xfId="2597" xr:uid="{00000000-0005-0000-0000-00006A030000}"/>
    <cellStyle name="1_total_갑지0601_총괄내역서-토목_안양설계서갑지양식_예산서" xfId="2598" xr:uid="{00000000-0005-0000-0000-00006B030000}"/>
    <cellStyle name="1_total_갑지0601_총괄내역서-토목_안양설계서갑지양식_운동장 방송-내역서" xfId="2599" xr:uid="{00000000-0005-0000-0000-00006C030000}"/>
    <cellStyle name="1_total_갑지0601_총괄내역서-토목_안양설계서갑지양식_운동장 방송-내역서-1" xfId="2600" xr:uid="{00000000-0005-0000-0000-00006D030000}"/>
    <cellStyle name="1_total_갑지0601_총괄내역서-토목_안양설계서갑지양식_천년기념-방송내역서" xfId="2601" xr:uid="{00000000-0005-0000-0000-00006E030000}"/>
    <cellStyle name="1_total_견적서" xfId="4126" xr:uid="{00000000-0005-0000-0000-00006F030000}"/>
    <cellStyle name="1_total_관로시설물" xfId="138" xr:uid="{00000000-0005-0000-0000-000070030000}"/>
    <cellStyle name="1_total_관로시설물_NEW단위수량-주산" xfId="203" xr:uid="{00000000-0005-0000-0000-000071030000}"/>
    <cellStyle name="1_total_관로시설물_남대천단위수량" xfId="139" xr:uid="{00000000-0005-0000-0000-000072030000}"/>
    <cellStyle name="1_total_관로시설물_단위수량" xfId="140" xr:uid="{00000000-0005-0000-0000-000073030000}"/>
    <cellStyle name="1_total_관로시설물_단위수량1" xfId="141" xr:uid="{00000000-0005-0000-0000-000074030000}"/>
    <cellStyle name="1_total_관로시설물_단위수량15" xfId="142" xr:uid="{00000000-0005-0000-0000-000075030000}"/>
    <cellStyle name="1_total_관로시설물_도곡단위수량" xfId="143" xr:uid="{00000000-0005-0000-0000-000076030000}"/>
    <cellStyle name="1_total_관로시설물_수량산출서-11.25" xfId="144" xr:uid="{00000000-0005-0000-0000-000077030000}"/>
    <cellStyle name="1_total_관로시설물_수량산출서-11.25_NEW단위수량-주산" xfId="153" xr:uid="{00000000-0005-0000-0000-000078030000}"/>
    <cellStyle name="1_total_관로시설물_수량산출서-11.25_남대천단위수량" xfId="145" xr:uid="{00000000-0005-0000-0000-000079030000}"/>
    <cellStyle name="1_total_관로시설물_수량산출서-11.25_단위수량" xfId="146" xr:uid="{00000000-0005-0000-0000-00007A030000}"/>
    <cellStyle name="1_total_관로시설물_수량산출서-11.25_단위수량1" xfId="147" xr:uid="{00000000-0005-0000-0000-00007B030000}"/>
    <cellStyle name="1_total_관로시설물_수량산출서-11.25_단위수량15" xfId="148" xr:uid="{00000000-0005-0000-0000-00007C030000}"/>
    <cellStyle name="1_total_관로시설물_수량산출서-11.25_도곡단위수량" xfId="149" xr:uid="{00000000-0005-0000-0000-00007D030000}"/>
    <cellStyle name="1_total_관로시설물_수량산출서-11.25_철거단위수량" xfId="150" xr:uid="{00000000-0005-0000-0000-00007E030000}"/>
    <cellStyle name="1_total_관로시설물_수량산출서-11.25_철거수량" xfId="151" xr:uid="{00000000-0005-0000-0000-00007F030000}"/>
    <cellStyle name="1_total_관로시설물_수량산출서-11.25_한수단위수량" xfId="152" xr:uid="{00000000-0005-0000-0000-000080030000}"/>
    <cellStyle name="1_total_관로시설물_수량산출서-1201" xfId="154" xr:uid="{00000000-0005-0000-0000-000081030000}"/>
    <cellStyle name="1_total_관로시설물_수량산출서-1201_NEW단위수량-주산" xfId="163" xr:uid="{00000000-0005-0000-0000-000082030000}"/>
    <cellStyle name="1_total_관로시설물_수량산출서-1201_남대천단위수량" xfId="155" xr:uid="{00000000-0005-0000-0000-000083030000}"/>
    <cellStyle name="1_total_관로시설물_수량산출서-1201_단위수량" xfId="156" xr:uid="{00000000-0005-0000-0000-000084030000}"/>
    <cellStyle name="1_total_관로시설물_수량산출서-1201_단위수량1" xfId="157" xr:uid="{00000000-0005-0000-0000-000085030000}"/>
    <cellStyle name="1_total_관로시설물_수량산출서-1201_단위수량15" xfId="158" xr:uid="{00000000-0005-0000-0000-000086030000}"/>
    <cellStyle name="1_total_관로시설물_수량산출서-1201_도곡단위수량" xfId="159" xr:uid="{00000000-0005-0000-0000-000087030000}"/>
    <cellStyle name="1_total_관로시설물_수량산출서-1201_철거단위수량" xfId="160" xr:uid="{00000000-0005-0000-0000-000088030000}"/>
    <cellStyle name="1_total_관로시설물_수량산출서-1201_철거수량" xfId="161" xr:uid="{00000000-0005-0000-0000-000089030000}"/>
    <cellStyle name="1_total_관로시설물_수량산출서-1201_한수단위수량" xfId="162" xr:uid="{00000000-0005-0000-0000-00008A030000}"/>
    <cellStyle name="1_total_관로시설물_시설물단위수량" xfId="164" xr:uid="{00000000-0005-0000-0000-00008B030000}"/>
    <cellStyle name="1_total_관로시설물_시설물단위수량1" xfId="165" xr:uid="{00000000-0005-0000-0000-00008C030000}"/>
    <cellStyle name="1_total_관로시설물_시설물단위수량1_시설물단위수량" xfId="166" xr:uid="{00000000-0005-0000-0000-00008D030000}"/>
    <cellStyle name="1_total_관로시설물_오창수량산출서" xfId="167" xr:uid="{00000000-0005-0000-0000-00008E030000}"/>
    <cellStyle name="1_total_관로시설물_오창수량산출서_NEW단위수량-주산" xfId="199" xr:uid="{00000000-0005-0000-0000-00008F030000}"/>
    <cellStyle name="1_total_관로시설물_오창수량산출서_남대천단위수량" xfId="168" xr:uid="{00000000-0005-0000-0000-000090030000}"/>
    <cellStyle name="1_total_관로시설물_오창수량산출서_단위수량" xfId="169" xr:uid="{00000000-0005-0000-0000-000091030000}"/>
    <cellStyle name="1_total_관로시설물_오창수량산출서_단위수량1" xfId="170" xr:uid="{00000000-0005-0000-0000-000092030000}"/>
    <cellStyle name="1_total_관로시설물_오창수량산출서_단위수량15" xfId="171" xr:uid="{00000000-0005-0000-0000-000093030000}"/>
    <cellStyle name="1_total_관로시설물_오창수량산출서_도곡단위수량" xfId="172" xr:uid="{00000000-0005-0000-0000-000094030000}"/>
    <cellStyle name="1_total_관로시설물_오창수량산출서_수량산출서-11.25" xfId="173" xr:uid="{00000000-0005-0000-0000-000095030000}"/>
    <cellStyle name="1_total_관로시설물_오창수량산출서_수량산출서-11.25_NEW단위수량-주산" xfId="182" xr:uid="{00000000-0005-0000-0000-000096030000}"/>
    <cellStyle name="1_total_관로시설물_오창수량산출서_수량산출서-11.25_남대천단위수량" xfId="174" xr:uid="{00000000-0005-0000-0000-000097030000}"/>
    <cellStyle name="1_total_관로시설물_오창수량산출서_수량산출서-11.25_단위수량" xfId="175" xr:uid="{00000000-0005-0000-0000-000098030000}"/>
    <cellStyle name="1_total_관로시설물_오창수량산출서_수량산출서-11.25_단위수량1" xfId="176" xr:uid="{00000000-0005-0000-0000-000099030000}"/>
    <cellStyle name="1_total_관로시설물_오창수량산출서_수량산출서-11.25_단위수량15" xfId="177" xr:uid="{00000000-0005-0000-0000-00009A030000}"/>
    <cellStyle name="1_total_관로시설물_오창수량산출서_수량산출서-11.25_도곡단위수량" xfId="178" xr:uid="{00000000-0005-0000-0000-00009B030000}"/>
    <cellStyle name="1_total_관로시설물_오창수량산출서_수량산출서-11.25_철거단위수량" xfId="179" xr:uid="{00000000-0005-0000-0000-00009C030000}"/>
    <cellStyle name="1_total_관로시설물_오창수량산출서_수량산출서-11.25_철거수량" xfId="180" xr:uid="{00000000-0005-0000-0000-00009D030000}"/>
    <cellStyle name="1_total_관로시설물_오창수량산출서_수량산출서-11.25_한수단위수량" xfId="181" xr:uid="{00000000-0005-0000-0000-00009E030000}"/>
    <cellStyle name="1_total_관로시설물_오창수량산출서_수량산출서-1201" xfId="183" xr:uid="{00000000-0005-0000-0000-00009F030000}"/>
    <cellStyle name="1_total_관로시설물_오창수량산출서_수량산출서-1201_NEW단위수량-주산" xfId="192" xr:uid="{00000000-0005-0000-0000-0000A0030000}"/>
    <cellStyle name="1_total_관로시설물_오창수량산출서_수량산출서-1201_남대천단위수량" xfId="184" xr:uid="{00000000-0005-0000-0000-0000A1030000}"/>
    <cellStyle name="1_total_관로시설물_오창수량산출서_수량산출서-1201_단위수량" xfId="185" xr:uid="{00000000-0005-0000-0000-0000A2030000}"/>
    <cellStyle name="1_total_관로시설물_오창수량산출서_수량산출서-1201_단위수량1" xfId="186" xr:uid="{00000000-0005-0000-0000-0000A3030000}"/>
    <cellStyle name="1_total_관로시설물_오창수량산출서_수량산출서-1201_단위수량15" xfId="187" xr:uid="{00000000-0005-0000-0000-0000A4030000}"/>
    <cellStyle name="1_total_관로시설물_오창수량산출서_수량산출서-1201_도곡단위수량" xfId="188" xr:uid="{00000000-0005-0000-0000-0000A5030000}"/>
    <cellStyle name="1_total_관로시설물_오창수량산출서_수량산출서-1201_철거단위수량" xfId="189" xr:uid="{00000000-0005-0000-0000-0000A6030000}"/>
    <cellStyle name="1_total_관로시설물_오창수량산출서_수량산출서-1201_철거수량" xfId="190" xr:uid="{00000000-0005-0000-0000-0000A7030000}"/>
    <cellStyle name="1_total_관로시설물_오창수량산출서_수량산출서-1201_한수단위수량" xfId="191" xr:uid="{00000000-0005-0000-0000-0000A8030000}"/>
    <cellStyle name="1_total_관로시설물_오창수량산출서_시설물단위수량" xfId="193" xr:uid="{00000000-0005-0000-0000-0000A9030000}"/>
    <cellStyle name="1_total_관로시설물_오창수량산출서_시설물단위수량1" xfId="194" xr:uid="{00000000-0005-0000-0000-0000AA030000}"/>
    <cellStyle name="1_total_관로시설물_오창수량산출서_시설물단위수량1_시설물단위수량" xfId="195" xr:uid="{00000000-0005-0000-0000-0000AB030000}"/>
    <cellStyle name="1_total_관로시설물_오창수량산출서_철거단위수량" xfId="196" xr:uid="{00000000-0005-0000-0000-0000AC030000}"/>
    <cellStyle name="1_total_관로시설물_오창수량산출서_철거수량" xfId="197" xr:uid="{00000000-0005-0000-0000-0000AD030000}"/>
    <cellStyle name="1_total_관로시설물_오창수량산출서_한수단위수량" xfId="198" xr:uid="{00000000-0005-0000-0000-0000AE030000}"/>
    <cellStyle name="1_total_관로시설물_철거단위수량" xfId="200" xr:uid="{00000000-0005-0000-0000-0000AF030000}"/>
    <cellStyle name="1_total_관로시설물_철거수량" xfId="201" xr:uid="{00000000-0005-0000-0000-0000B0030000}"/>
    <cellStyle name="1_total_관로시설물_한수단위수량" xfId="202" xr:uid="{00000000-0005-0000-0000-0000B1030000}"/>
    <cellStyle name="1_total_구조물,조형물,수목보호" xfId="204" xr:uid="{00000000-0005-0000-0000-0000B2030000}"/>
    <cellStyle name="1_total_구조물,조형물,수목보호_NEW단위수량-주산" xfId="269" xr:uid="{00000000-0005-0000-0000-0000B3030000}"/>
    <cellStyle name="1_total_구조물,조형물,수목보호_남대천단위수량" xfId="205" xr:uid="{00000000-0005-0000-0000-0000B4030000}"/>
    <cellStyle name="1_total_구조물,조형물,수목보호_단위수량" xfId="206" xr:uid="{00000000-0005-0000-0000-0000B5030000}"/>
    <cellStyle name="1_total_구조물,조형물,수목보호_단위수량1" xfId="207" xr:uid="{00000000-0005-0000-0000-0000B6030000}"/>
    <cellStyle name="1_total_구조물,조형물,수목보호_단위수량15" xfId="208" xr:uid="{00000000-0005-0000-0000-0000B7030000}"/>
    <cellStyle name="1_total_구조물,조형물,수목보호_도곡단위수량" xfId="209" xr:uid="{00000000-0005-0000-0000-0000B8030000}"/>
    <cellStyle name="1_total_구조물,조형물,수목보호_수량산출서-11.25" xfId="210" xr:uid="{00000000-0005-0000-0000-0000B9030000}"/>
    <cellStyle name="1_total_구조물,조형물,수목보호_수량산출서-11.25_NEW단위수량-주산" xfId="219" xr:uid="{00000000-0005-0000-0000-0000BA030000}"/>
    <cellStyle name="1_total_구조물,조형물,수목보호_수량산출서-11.25_남대천단위수량" xfId="211" xr:uid="{00000000-0005-0000-0000-0000BB030000}"/>
    <cellStyle name="1_total_구조물,조형물,수목보호_수량산출서-11.25_단위수량" xfId="212" xr:uid="{00000000-0005-0000-0000-0000BC030000}"/>
    <cellStyle name="1_total_구조물,조형물,수목보호_수량산출서-11.25_단위수량1" xfId="213" xr:uid="{00000000-0005-0000-0000-0000BD030000}"/>
    <cellStyle name="1_total_구조물,조형물,수목보호_수량산출서-11.25_단위수량15" xfId="214" xr:uid="{00000000-0005-0000-0000-0000BE030000}"/>
    <cellStyle name="1_total_구조물,조형물,수목보호_수량산출서-11.25_도곡단위수량" xfId="215" xr:uid="{00000000-0005-0000-0000-0000BF030000}"/>
    <cellStyle name="1_total_구조물,조형물,수목보호_수량산출서-11.25_철거단위수량" xfId="216" xr:uid="{00000000-0005-0000-0000-0000C0030000}"/>
    <cellStyle name="1_total_구조물,조형물,수목보호_수량산출서-11.25_철거수량" xfId="217" xr:uid="{00000000-0005-0000-0000-0000C1030000}"/>
    <cellStyle name="1_total_구조물,조형물,수목보호_수량산출서-11.25_한수단위수량" xfId="218" xr:uid="{00000000-0005-0000-0000-0000C2030000}"/>
    <cellStyle name="1_total_구조물,조형물,수목보호_수량산출서-1201" xfId="220" xr:uid="{00000000-0005-0000-0000-0000C3030000}"/>
    <cellStyle name="1_total_구조물,조형물,수목보호_수량산출서-1201_NEW단위수량-주산" xfId="229" xr:uid="{00000000-0005-0000-0000-0000C4030000}"/>
    <cellStyle name="1_total_구조물,조형물,수목보호_수량산출서-1201_남대천단위수량" xfId="221" xr:uid="{00000000-0005-0000-0000-0000C5030000}"/>
    <cellStyle name="1_total_구조물,조형물,수목보호_수량산출서-1201_단위수량" xfId="222" xr:uid="{00000000-0005-0000-0000-0000C6030000}"/>
    <cellStyle name="1_total_구조물,조형물,수목보호_수량산출서-1201_단위수량1" xfId="223" xr:uid="{00000000-0005-0000-0000-0000C7030000}"/>
    <cellStyle name="1_total_구조물,조형물,수목보호_수량산출서-1201_단위수량15" xfId="224" xr:uid="{00000000-0005-0000-0000-0000C8030000}"/>
    <cellStyle name="1_total_구조물,조형물,수목보호_수량산출서-1201_도곡단위수량" xfId="225" xr:uid="{00000000-0005-0000-0000-0000C9030000}"/>
    <cellStyle name="1_total_구조물,조형물,수목보호_수량산출서-1201_철거단위수량" xfId="226" xr:uid="{00000000-0005-0000-0000-0000CA030000}"/>
    <cellStyle name="1_total_구조물,조형물,수목보호_수량산출서-1201_철거수량" xfId="227" xr:uid="{00000000-0005-0000-0000-0000CB030000}"/>
    <cellStyle name="1_total_구조물,조형물,수목보호_수량산출서-1201_한수단위수량" xfId="228" xr:uid="{00000000-0005-0000-0000-0000CC030000}"/>
    <cellStyle name="1_total_구조물,조형물,수목보호_시설물단위수량" xfId="230" xr:uid="{00000000-0005-0000-0000-0000CD030000}"/>
    <cellStyle name="1_total_구조물,조형물,수목보호_시설물단위수량1" xfId="231" xr:uid="{00000000-0005-0000-0000-0000CE030000}"/>
    <cellStyle name="1_total_구조물,조형물,수목보호_시설물단위수량1_시설물단위수량" xfId="232" xr:uid="{00000000-0005-0000-0000-0000CF030000}"/>
    <cellStyle name="1_total_구조물,조형물,수목보호_오창수량산출서" xfId="233" xr:uid="{00000000-0005-0000-0000-0000D0030000}"/>
    <cellStyle name="1_total_구조물,조형물,수목보호_오창수량산출서_NEW단위수량-주산" xfId="265" xr:uid="{00000000-0005-0000-0000-0000D1030000}"/>
    <cellStyle name="1_total_구조물,조형물,수목보호_오창수량산출서_남대천단위수량" xfId="234" xr:uid="{00000000-0005-0000-0000-0000D2030000}"/>
    <cellStyle name="1_total_구조물,조형물,수목보호_오창수량산출서_단위수량" xfId="235" xr:uid="{00000000-0005-0000-0000-0000D3030000}"/>
    <cellStyle name="1_total_구조물,조형물,수목보호_오창수량산출서_단위수량1" xfId="236" xr:uid="{00000000-0005-0000-0000-0000D4030000}"/>
    <cellStyle name="1_total_구조물,조형물,수목보호_오창수량산출서_단위수량15" xfId="237" xr:uid="{00000000-0005-0000-0000-0000D5030000}"/>
    <cellStyle name="1_total_구조물,조형물,수목보호_오창수량산출서_도곡단위수량" xfId="238" xr:uid="{00000000-0005-0000-0000-0000D6030000}"/>
    <cellStyle name="1_total_구조물,조형물,수목보호_오창수량산출서_수량산출서-11.25" xfId="239" xr:uid="{00000000-0005-0000-0000-0000D7030000}"/>
    <cellStyle name="1_total_구조물,조형물,수목보호_오창수량산출서_수량산출서-11.25_NEW단위수량-주산" xfId="248" xr:uid="{00000000-0005-0000-0000-0000D8030000}"/>
    <cellStyle name="1_total_구조물,조형물,수목보호_오창수량산출서_수량산출서-11.25_남대천단위수량" xfId="240" xr:uid="{00000000-0005-0000-0000-0000D9030000}"/>
    <cellStyle name="1_total_구조물,조형물,수목보호_오창수량산출서_수량산출서-11.25_단위수량" xfId="241" xr:uid="{00000000-0005-0000-0000-0000DA030000}"/>
    <cellStyle name="1_total_구조물,조형물,수목보호_오창수량산출서_수량산출서-11.25_단위수량1" xfId="242" xr:uid="{00000000-0005-0000-0000-0000DB030000}"/>
    <cellStyle name="1_total_구조물,조형물,수목보호_오창수량산출서_수량산출서-11.25_단위수량15" xfId="243" xr:uid="{00000000-0005-0000-0000-0000DC030000}"/>
    <cellStyle name="1_total_구조물,조형물,수목보호_오창수량산출서_수량산출서-11.25_도곡단위수량" xfId="244" xr:uid="{00000000-0005-0000-0000-0000DD030000}"/>
    <cellStyle name="1_total_구조물,조형물,수목보호_오창수량산출서_수량산출서-11.25_철거단위수량" xfId="245" xr:uid="{00000000-0005-0000-0000-0000DE030000}"/>
    <cellStyle name="1_total_구조물,조형물,수목보호_오창수량산출서_수량산출서-11.25_철거수량" xfId="246" xr:uid="{00000000-0005-0000-0000-0000DF030000}"/>
    <cellStyle name="1_total_구조물,조형물,수목보호_오창수량산출서_수량산출서-11.25_한수단위수량" xfId="247" xr:uid="{00000000-0005-0000-0000-0000E0030000}"/>
    <cellStyle name="1_total_구조물,조형물,수목보호_오창수량산출서_수량산출서-1201" xfId="249" xr:uid="{00000000-0005-0000-0000-0000E1030000}"/>
    <cellStyle name="1_total_구조물,조형물,수목보호_오창수량산출서_수량산출서-1201_NEW단위수량-주산" xfId="258" xr:uid="{00000000-0005-0000-0000-0000E2030000}"/>
    <cellStyle name="1_total_구조물,조형물,수목보호_오창수량산출서_수량산출서-1201_남대천단위수량" xfId="250" xr:uid="{00000000-0005-0000-0000-0000E3030000}"/>
    <cellStyle name="1_total_구조물,조형물,수목보호_오창수량산출서_수량산출서-1201_단위수량" xfId="251" xr:uid="{00000000-0005-0000-0000-0000E4030000}"/>
    <cellStyle name="1_total_구조물,조형물,수목보호_오창수량산출서_수량산출서-1201_단위수량1" xfId="252" xr:uid="{00000000-0005-0000-0000-0000E5030000}"/>
    <cellStyle name="1_total_구조물,조형물,수목보호_오창수량산출서_수량산출서-1201_단위수량15" xfId="253" xr:uid="{00000000-0005-0000-0000-0000E6030000}"/>
    <cellStyle name="1_total_구조물,조형물,수목보호_오창수량산출서_수량산출서-1201_도곡단위수량" xfId="254" xr:uid="{00000000-0005-0000-0000-0000E7030000}"/>
    <cellStyle name="1_total_구조물,조형물,수목보호_오창수량산출서_수량산출서-1201_철거단위수량" xfId="255" xr:uid="{00000000-0005-0000-0000-0000E8030000}"/>
    <cellStyle name="1_total_구조물,조형물,수목보호_오창수량산출서_수량산출서-1201_철거수량" xfId="256" xr:uid="{00000000-0005-0000-0000-0000E9030000}"/>
    <cellStyle name="1_total_구조물,조형물,수목보호_오창수량산출서_수량산출서-1201_한수단위수량" xfId="257" xr:uid="{00000000-0005-0000-0000-0000EA030000}"/>
    <cellStyle name="1_total_구조물,조형물,수목보호_오창수량산출서_시설물단위수량" xfId="259" xr:uid="{00000000-0005-0000-0000-0000EB030000}"/>
    <cellStyle name="1_total_구조물,조형물,수목보호_오창수량산출서_시설물단위수량1" xfId="260" xr:uid="{00000000-0005-0000-0000-0000EC030000}"/>
    <cellStyle name="1_total_구조물,조형물,수목보호_오창수량산출서_시설물단위수량1_시설물단위수량" xfId="261" xr:uid="{00000000-0005-0000-0000-0000ED030000}"/>
    <cellStyle name="1_total_구조물,조형물,수목보호_오창수량산출서_철거단위수량" xfId="262" xr:uid="{00000000-0005-0000-0000-0000EE030000}"/>
    <cellStyle name="1_total_구조물,조형물,수목보호_오창수량산출서_철거수량" xfId="263" xr:uid="{00000000-0005-0000-0000-0000EF030000}"/>
    <cellStyle name="1_total_구조물,조형물,수목보호_오창수량산출서_한수단위수량" xfId="264" xr:uid="{00000000-0005-0000-0000-0000F0030000}"/>
    <cellStyle name="1_total_구조물,조형물,수목보호_철거단위수량" xfId="266" xr:uid="{00000000-0005-0000-0000-0000F1030000}"/>
    <cellStyle name="1_total_구조물,조형물,수목보호_철거수량" xfId="267" xr:uid="{00000000-0005-0000-0000-0000F2030000}"/>
    <cellStyle name="1_total_구조물,조형물,수목보호_한수단위수량" xfId="268" xr:uid="{00000000-0005-0000-0000-0000F3030000}"/>
    <cellStyle name="1_total_국제견적제출(20070917)" xfId="4127" xr:uid="{00000000-0005-0000-0000-0000F4030000}"/>
    <cellStyle name="1_total_남대천단위수량" xfId="270" xr:uid="{00000000-0005-0000-0000-0000F5030000}"/>
    <cellStyle name="1_total_단위1" xfId="271" xr:uid="{00000000-0005-0000-0000-0000F6030000}"/>
    <cellStyle name="1_total_단위수량" xfId="272" xr:uid="{00000000-0005-0000-0000-0000F7030000}"/>
    <cellStyle name="1_total_단위수량1" xfId="273" xr:uid="{00000000-0005-0000-0000-0000F8030000}"/>
    <cellStyle name="1_total_단위수량15" xfId="274" xr:uid="{00000000-0005-0000-0000-0000F9030000}"/>
    <cellStyle name="1_total_단위수량산출" xfId="275" xr:uid="{00000000-0005-0000-0000-0000FA030000}"/>
    <cellStyle name="1_total_단위수량산출_NEW단위수량-주산" xfId="341" xr:uid="{00000000-0005-0000-0000-0000FB030000}"/>
    <cellStyle name="1_total_단위수량산출_남대천단위수량" xfId="276" xr:uid="{00000000-0005-0000-0000-0000FC030000}"/>
    <cellStyle name="1_total_단위수량산출_단위수량" xfId="277" xr:uid="{00000000-0005-0000-0000-0000FD030000}"/>
    <cellStyle name="1_total_단위수량산출_단위수량1" xfId="278" xr:uid="{00000000-0005-0000-0000-0000FE030000}"/>
    <cellStyle name="1_total_단위수량산출_단위수량15" xfId="279" xr:uid="{00000000-0005-0000-0000-0000FF030000}"/>
    <cellStyle name="1_total_단위수량산출_도곡단위수량" xfId="280" xr:uid="{00000000-0005-0000-0000-000000040000}"/>
    <cellStyle name="1_total_단위수량산출_수량산출서-11.25" xfId="281" xr:uid="{00000000-0005-0000-0000-000001040000}"/>
    <cellStyle name="1_total_단위수량산출_수량산출서-11.25_NEW단위수량-주산" xfId="290" xr:uid="{00000000-0005-0000-0000-000002040000}"/>
    <cellStyle name="1_total_단위수량산출_수량산출서-11.25_남대천단위수량" xfId="282" xr:uid="{00000000-0005-0000-0000-000003040000}"/>
    <cellStyle name="1_total_단위수량산출_수량산출서-11.25_단위수량" xfId="283" xr:uid="{00000000-0005-0000-0000-000004040000}"/>
    <cellStyle name="1_total_단위수량산출_수량산출서-11.25_단위수량1" xfId="284" xr:uid="{00000000-0005-0000-0000-000005040000}"/>
    <cellStyle name="1_total_단위수량산출_수량산출서-11.25_단위수량15" xfId="285" xr:uid="{00000000-0005-0000-0000-000006040000}"/>
    <cellStyle name="1_total_단위수량산출_수량산출서-11.25_도곡단위수량" xfId="286" xr:uid="{00000000-0005-0000-0000-000007040000}"/>
    <cellStyle name="1_total_단위수량산출_수량산출서-11.25_철거단위수량" xfId="287" xr:uid="{00000000-0005-0000-0000-000008040000}"/>
    <cellStyle name="1_total_단위수량산출_수량산출서-11.25_철거수량" xfId="288" xr:uid="{00000000-0005-0000-0000-000009040000}"/>
    <cellStyle name="1_total_단위수량산출_수량산출서-11.25_한수단위수량" xfId="289" xr:uid="{00000000-0005-0000-0000-00000A040000}"/>
    <cellStyle name="1_total_단위수량산출_수량산출서-1201" xfId="291" xr:uid="{00000000-0005-0000-0000-00000B040000}"/>
    <cellStyle name="1_total_단위수량산출_수량산출서-1201_NEW단위수량-주산" xfId="300" xr:uid="{00000000-0005-0000-0000-00000C040000}"/>
    <cellStyle name="1_total_단위수량산출_수량산출서-1201_남대천단위수량" xfId="292" xr:uid="{00000000-0005-0000-0000-00000D040000}"/>
    <cellStyle name="1_total_단위수량산출_수량산출서-1201_단위수량" xfId="293" xr:uid="{00000000-0005-0000-0000-00000E040000}"/>
    <cellStyle name="1_total_단위수량산출_수량산출서-1201_단위수량1" xfId="294" xr:uid="{00000000-0005-0000-0000-00000F040000}"/>
    <cellStyle name="1_total_단위수량산출_수량산출서-1201_단위수량15" xfId="295" xr:uid="{00000000-0005-0000-0000-000010040000}"/>
    <cellStyle name="1_total_단위수량산출_수량산출서-1201_도곡단위수량" xfId="296" xr:uid="{00000000-0005-0000-0000-000011040000}"/>
    <cellStyle name="1_total_단위수량산출_수량산출서-1201_철거단위수량" xfId="297" xr:uid="{00000000-0005-0000-0000-000012040000}"/>
    <cellStyle name="1_total_단위수량산출_수량산출서-1201_철거수량" xfId="298" xr:uid="{00000000-0005-0000-0000-000013040000}"/>
    <cellStyle name="1_total_단위수량산출_수량산출서-1201_한수단위수량" xfId="299" xr:uid="{00000000-0005-0000-0000-000014040000}"/>
    <cellStyle name="1_total_단위수량산출_시설물단위수량" xfId="301" xr:uid="{00000000-0005-0000-0000-000015040000}"/>
    <cellStyle name="1_total_단위수량산출_시설물단위수량1" xfId="302" xr:uid="{00000000-0005-0000-0000-000016040000}"/>
    <cellStyle name="1_total_단위수량산출_시설물단위수량1_시설물단위수량" xfId="303" xr:uid="{00000000-0005-0000-0000-000017040000}"/>
    <cellStyle name="1_total_단위수량산출_오창수량산출서" xfId="304" xr:uid="{00000000-0005-0000-0000-000018040000}"/>
    <cellStyle name="1_total_단위수량산출_오창수량산출서_NEW단위수량-주산" xfId="336" xr:uid="{00000000-0005-0000-0000-000019040000}"/>
    <cellStyle name="1_total_단위수량산출_오창수량산출서_남대천단위수량" xfId="305" xr:uid="{00000000-0005-0000-0000-00001A040000}"/>
    <cellStyle name="1_total_단위수량산출_오창수량산출서_단위수량" xfId="306" xr:uid="{00000000-0005-0000-0000-00001B040000}"/>
    <cellStyle name="1_total_단위수량산출_오창수량산출서_단위수량1" xfId="307" xr:uid="{00000000-0005-0000-0000-00001C040000}"/>
    <cellStyle name="1_total_단위수량산출_오창수량산출서_단위수량15" xfId="308" xr:uid="{00000000-0005-0000-0000-00001D040000}"/>
    <cellStyle name="1_total_단위수량산출_오창수량산출서_도곡단위수량" xfId="309" xr:uid="{00000000-0005-0000-0000-00001E040000}"/>
    <cellStyle name="1_total_단위수량산출_오창수량산출서_수량산출서-11.25" xfId="310" xr:uid="{00000000-0005-0000-0000-00001F040000}"/>
    <cellStyle name="1_total_단위수량산출_오창수량산출서_수량산출서-11.25_NEW단위수량-주산" xfId="319" xr:uid="{00000000-0005-0000-0000-000020040000}"/>
    <cellStyle name="1_total_단위수량산출_오창수량산출서_수량산출서-11.25_남대천단위수량" xfId="311" xr:uid="{00000000-0005-0000-0000-000021040000}"/>
    <cellStyle name="1_total_단위수량산출_오창수량산출서_수량산출서-11.25_단위수량" xfId="312" xr:uid="{00000000-0005-0000-0000-000022040000}"/>
    <cellStyle name="1_total_단위수량산출_오창수량산출서_수량산출서-11.25_단위수량1" xfId="313" xr:uid="{00000000-0005-0000-0000-000023040000}"/>
    <cellStyle name="1_total_단위수량산출_오창수량산출서_수량산출서-11.25_단위수량15" xfId="314" xr:uid="{00000000-0005-0000-0000-000024040000}"/>
    <cellStyle name="1_total_단위수량산출_오창수량산출서_수량산출서-11.25_도곡단위수량" xfId="315" xr:uid="{00000000-0005-0000-0000-000025040000}"/>
    <cellStyle name="1_total_단위수량산출_오창수량산출서_수량산출서-11.25_철거단위수량" xfId="316" xr:uid="{00000000-0005-0000-0000-000026040000}"/>
    <cellStyle name="1_total_단위수량산출_오창수량산출서_수량산출서-11.25_철거수량" xfId="317" xr:uid="{00000000-0005-0000-0000-000027040000}"/>
    <cellStyle name="1_total_단위수량산출_오창수량산출서_수량산출서-11.25_한수단위수량" xfId="318" xr:uid="{00000000-0005-0000-0000-000028040000}"/>
    <cellStyle name="1_total_단위수량산출_오창수량산출서_수량산출서-1201" xfId="320" xr:uid="{00000000-0005-0000-0000-000029040000}"/>
    <cellStyle name="1_total_단위수량산출_오창수량산출서_수량산출서-1201_NEW단위수량-주산" xfId="329" xr:uid="{00000000-0005-0000-0000-00002A040000}"/>
    <cellStyle name="1_total_단위수량산출_오창수량산출서_수량산출서-1201_남대천단위수량" xfId="321" xr:uid="{00000000-0005-0000-0000-00002B040000}"/>
    <cellStyle name="1_total_단위수량산출_오창수량산출서_수량산출서-1201_단위수량" xfId="322" xr:uid="{00000000-0005-0000-0000-00002C040000}"/>
    <cellStyle name="1_total_단위수량산출_오창수량산출서_수량산출서-1201_단위수량1" xfId="323" xr:uid="{00000000-0005-0000-0000-00002D040000}"/>
    <cellStyle name="1_total_단위수량산출_오창수량산출서_수량산출서-1201_단위수량15" xfId="324" xr:uid="{00000000-0005-0000-0000-00002E040000}"/>
    <cellStyle name="1_total_단위수량산출_오창수량산출서_수량산출서-1201_도곡단위수량" xfId="325" xr:uid="{00000000-0005-0000-0000-00002F040000}"/>
    <cellStyle name="1_total_단위수량산출_오창수량산출서_수량산출서-1201_철거단위수량" xfId="326" xr:uid="{00000000-0005-0000-0000-000030040000}"/>
    <cellStyle name="1_total_단위수량산출_오창수량산출서_수량산출서-1201_철거수량" xfId="327" xr:uid="{00000000-0005-0000-0000-000031040000}"/>
    <cellStyle name="1_total_단위수량산출_오창수량산출서_수량산출서-1201_한수단위수량" xfId="328" xr:uid="{00000000-0005-0000-0000-000032040000}"/>
    <cellStyle name="1_total_단위수량산출_오창수량산출서_시설물단위수량" xfId="330" xr:uid="{00000000-0005-0000-0000-000033040000}"/>
    <cellStyle name="1_total_단위수량산출_오창수량산출서_시설물단위수량1" xfId="331" xr:uid="{00000000-0005-0000-0000-000034040000}"/>
    <cellStyle name="1_total_단위수량산출_오창수량산출서_시설물단위수량1_시설물단위수량" xfId="332" xr:uid="{00000000-0005-0000-0000-000035040000}"/>
    <cellStyle name="1_total_단위수량산출_오창수량산출서_철거단위수량" xfId="333" xr:uid="{00000000-0005-0000-0000-000036040000}"/>
    <cellStyle name="1_total_단위수량산출_오창수량산출서_철거수량" xfId="334" xr:uid="{00000000-0005-0000-0000-000037040000}"/>
    <cellStyle name="1_total_단위수량산출_오창수량산출서_한수단위수량" xfId="335" xr:uid="{00000000-0005-0000-0000-000038040000}"/>
    <cellStyle name="1_total_단위수량산출_용평단위수량" xfId="337" xr:uid="{00000000-0005-0000-0000-000039040000}"/>
    <cellStyle name="1_total_단위수량산출_철거단위수량" xfId="338" xr:uid="{00000000-0005-0000-0000-00003A040000}"/>
    <cellStyle name="1_total_단위수량산출_철거수량" xfId="339" xr:uid="{00000000-0005-0000-0000-00003B040000}"/>
    <cellStyle name="1_total_단위수량산출_한수단위수량" xfId="340" xr:uid="{00000000-0005-0000-0000-00003C040000}"/>
    <cellStyle name="1_total_단위수량산출1" xfId="342" xr:uid="{00000000-0005-0000-0000-00003D040000}"/>
    <cellStyle name="1_total_단위수량산출-1" xfId="343" xr:uid="{00000000-0005-0000-0000-00003E040000}"/>
    <cellStyle name="1_total_단위수량산출1_1" xfId="344" xr:uid="{00000000-0005-0000-0000-00003F040000}"/>
    <cellStyle name="1_total_단위수량산출1_NEW단위수량-주산" xfId="475" xr:uid="{00000000-0005-0000-0000-000040040000}"/>
    <cellStyle name="1_total_단위수량산출-1_NEW단위수량-주산" xfId="476" xr:uid="{00000000-0005-0000-0000-000041040000}"/>
    <cellStyle name="1_total_단위수량산출1_남대천단위수량" xfId="345" xr:uid="{00000000-0005-0000-0000-000042040000}"/>
    <cellStyle name="1_total_단위수량산출-1_남대천단위수량" xfId="346" xr:uid="{00000000-0005-0000-0000-000043040000}"/>
    <cellStyle name="1_total_단위수량산출1_단위수량" xfId="347" xr:uid="{00000000-0005-0000-0000-000044040000}"/>
    <cellStyle name="1_total_단위수량산출-1_단위수량" xfId="348" xr:uid="{00000000-0005-0000-0000-000045040000}"/>
    <cellStyle name="1_total_단위수량산출1_단위수량1" xfId="349" xr:uid="{00000000-0005-0000-0000-000046040000}"/>
    <cellStyle name="1_total_단위수량산출-1_단위수량1" xfId="350" xr:uid="{00000000-0005-0000-0000-000047040000}"/>
    <cellStyle name="1_total_단위수량산출1_단위수량15" xfId="351" xr:uid="{00000000-0005-0000-0000-000048040000}"/>
    <cellStyle name="1_total_단위수량산출-1_단위수량15" xfId="352" xr:uid="{00000000-0005-0000-0000-000049040000}"/>
    <cellStyle name="1_total_단위수량산출1_도곡단위수량" xfId="353" xr:uid="{00000000-0005-0000-0000-00004A040000}"/>
    <cellStyle name="1_total_단위수량산출-1_도곡단위수량" xfId="354" xr:uid="{00000000-0005-0000-0000-00004B040000}"/>
    <cellStyle name="1_total_단위수량산출1_수량산출서-11.25" xfId="355" xr:uid="{00000000-0005-0000-0000-00004C040000}"/>
    <cellStyle name="1_total_단위수량산출-1_수량산출서-11.25" xfId="356" xr:uid="{00000000-0005-0000-0000-00004D040000}"/>
    <cellStyle name="1_total_단위수량산출1_수량산출서-11.25_NEW단위수량-주산" xfId="373" xr:uid="{00000000-0005-0000-0000-00004E040000}"/>
    <cellStyle name="1_total_단위수량산출-1_수량산출서-11.25_NEW단위수량-주산" xfId="374" xr:uid="{00000000-0005-0000-0000-00004F040000}"/>
    <cellStyle name="1_total_단위수량산출1_수량산출서-11.25_남대천단위수량" xfId="357" xr:uid="{00000000-0005-0000-0000-000050040000}"/>
    <cellStyle name="1_total_단위수량산출-1_수량산출서-11.25_남대천단위수량" xfId="358" xr:uid="{00000000-0005-0000-0000-000051040000}"/>
    <cellStyle name="1_total_단위수량산출1_수량산출서-11.25_단위수량" xfId="359" xr:uid="{00000000-0005-0000-0000-000052040000}"/>
    <cellStyle name="1_total_단위수량산출-1_수량산출서-11.25_단위수량" xfId="360" xr:uid="{00000000-0005-0000-0000-000053040000}"/>
    <cellStyle name="1_total_단위수량산출1_수량산출서-11.25_단위수량1" xfId="361" xr:uid="{00000000-0005-0000-0000-000054040000}"/>
    <cellStyle name="1_total_단위수량산출-1_수량산출서-11.25_단위수량1" xfId="362" xr:uid="{00000000-0005-0000-0000-000055040000}"/>
    <cellStyle name="1_total_단위수량산출1_수량산출서-11.25_단위수량15" xfId="363" xr:uid="{00000000-0005-0000-0000-000056040000}"/>
    <cellStyle name="1_total_단위수량산출-1_수량산출서-11.25_단위수량15" xfId="364" xr:uid="{00000000-0005-0000-0000-000057040000}"/>
    <cellStyle name="1_total_단위수량산출1_수량산출서-11.25_도곡단위수량" xfId="365" xr:uid="{00000000-0005-0000-0000-000058040000}"/>
    <cellStyle name="1_total_단위수량산출-1_수량산출서-11.25_도곡단위수량" xfId="366" xr:uid="{00000000-0005-0000-0000-000059040000}"/>
    <cellStyle name="1_total_단위수량산출1_수량산출서-11.25_철거단위수량" xfId="367" xr:uid="{00000000-0005-0000-0000-00005A040000}"/>
    <cellStyle name="1_total_단위수량산출-1_수량산출서-11.25_철거단위수량" xfId="368" xr:uid="{00000000-0005-0000-0000-00005B040000}"/>
    <cellStyle name="1_total_단위수량산출1_수량산출서-11.25_철거수량" xfId="369" xr:uid="{00000000-0005-0000-0000-00005C040000}"/>
    <cellStyle name="1_total_단위수량산출-1_수량산출서-11.25_철거수량" xfId="370" xr:uid="{00000000-0005-0000-0000-00005D040000}"/>
    <cellStyle name="1_total_단위수량산출1_수량산출서-11.25_한수단위수량" xfId="371" xr:uid="{00000000-0005-0000-0000-00005E040000}"/>
    <cellStyle name="1_total_단위수량산출-1_수량산출서-11.25_한수단위수량" xfId="372" xr:uid="{00000000-0005-0000-0000-00005F040000}"/>
    <cellStyle name="1_total_단위수량산출1_수량산출서-1201" xfId="375" xr:uid="{00000000-0005-0000-0000-000060040000}"/>
    <cellStyle name="1_total_단위수량산출-1_수량산출서-1201" xfId="376" xr:uid="{00000000-0005-0000-0000-000061040000}"/>
    <cellStyle name="1_total_단위수량산출1_수량산출서-1201_NEW단위수량-주산" xfId="393" xr:uid="{00000000-0005-0000-0000-000062040000}"/>
    <cellStyle name="1_total_단위수량산출-1_수량산출서-1201_NEW단위수량-주산" xfId="394" xr:uid="{00000000-0005-0000-0000-000063040000}"/>
    <cellStyle name="1_total_단위수량산출1_수량산출서-1201_남대천단위수량" xfId="377" xr:uid="{00000000-0005-0000-0000-000064040000}"/>
    <cellStyle name="1_total_단위수량산출-1_수량산출서-1201_남대천단위수량" xfId="378" xr:uid="{00000000-0005-0000-0000-000065040000}"/>
    <cellStyle name="1_total_단위수량산출1_수량산출서-1201_단위수량" xfId="379" xr:uid="{00000000-0005-0000-0000-000066040000}"/>
    <cellStyle name="1_total_단위수량산출-1_수량산출서-1201_단위수량" xfId="380" xr:uid="{00000000-0005-0000-0000-000067040000}"/>
    <cellStyle name="1_total_단위수량산출1_수량산출서-1201_단위수량1" xfId="381" xr:uid="{00000000-0005-0000-0000-000068040000}"/>
    <cellStyle name="1_total_단위수량산출-1_수량산출서-1201_단위수량1" xfId="382" xr:uid="{00000000-0005-0000-0000-000069040000}"/>
    <cellStyle name="1_total_단위수량산출1_수량산출서-1201_단위수량15" xfId="383" xr:uid="{00000000-0005-0000-0000-00006A040000}"/>
    <cellStyle name="1_total_단위수량산출-1_수량산출서-1201_단위수량15" xfId="384" xr:uid="{00000000-0005-0000-0000-00006B040000}"/>
    <cellStyle name="1_total_단위수량산출1_수량산출서-1201_도곡단위수량" xfId="385" xr:uid="{00000000-0005-0000-0000-00006C040000}"/>
    <cellStyle name="1_total_단위수량산출-1_수량산출서-1201_도곡단위수량" xfId="386" xr:uid="{00000000-0005-0000-0000-00006D040000}"/>
    <cellStyle name="1_total_단위수량산출1_수량산출서-1201_철거단위수량" xfId="387" xr:uid="{00000000-0005-0000-0000-00006E040000}"/>
    <cellStyle name="1_total_단위수량산출-1_수량산출서-1201_철거단위수량" xfId="388" xr:uid="{00000000-0005-0000-0000-00006F040000}"/>
    <cellStyle name="1_total_단위수량산출1_수량산출서-1201_철거수량" xfId="389" xr:uid="{00000000-0005-0000-0000-000070040000}"/>
    <cellStyle name="1_total_단위수량산출-1_수량산출서-1201_철거수량" xfId="390" xr:uid="{00000000-0005-0000-0000-000071040000}"/>
    <cellStyle name="1_total_단위수량산출1_수량산출서-1201_한수단위수량" xfId="391" xr:uid="{00000000-0005-0000-0000-000072040000}"/>
    <cellStyle name="1_total_단위수량산출-1_수량산출서-1201_한수단위수량" xfId="392" xr:uid="{00000000-0005-0000-0000-000073040000}"/>
    <cellStyle name="1_total_단위수량산출1_시설물단위수량" xfId="395" xr:uid="{00000000-0005-0000-0000-000074040000}"/>
    <cellStyle name="1_total_단위수량산출-1_시설물단위수량" xfId="396" xr:uid="{00000000-0005-0000-0000-000075040000}"/>
    <cellStyle name="1_total_단위수량산출1_시설물단위수량1" xfId="397" xr:uid="{00000000-0005-0000-0000-000076040000}"/>
    <cellStyle name="1_total_단위수량산출-1_시설물단위수량1" xfId="398" xr:uid="{00000000-0005-0000-0000-000077040000}"/>
    <cellStyle name="1_total_단위수량산출1_시설물단위수량1_시설물단위수량" xfId="399" xr:uid="{00000000-0005-0000-0000-000078040000}"/>
    <cellStyle name="1_total_단위수량산출-1_시설물단위수량1_시설물단위수량" xfId="400" xr:uid="{00000000-0005-0000-0000-000079040000}"/>
    <cellStyle name="1_total_단위수량산출1_오창수량산출서" xfId="401" xr:uid="{00000000-0005-0000-0000-00007A040000}"/>
    <cellStyle name="1_total_단위수량산출-1_오창수량산출서" xfId="402" xr:uid="{00000000-0005-0000-0000-00007B040000}"/>
    <cellStyle name="1_total_단위수량산출1_오창수량산출서_NEW단위수량-주산" xfId="465" xr:uid="{00000000-0005-0000-0000-00007C040000}"/>
    <cellStyle name="1_total_단위수량산출-1_오창수량산출서_NEW단위수량-주산" xfId="466" xr:uid="{00000000-0005-0000-0000-00007D040000}"/>
    <cellStyle name="1_total_단위수량산출1_오창수량산출서_남대천단위수량" xfId="403" xr:uid="{00000000-0005-0000-0000-00007E040000}"/>
    <cellStyle name="1_total_단위수량산출-1_오창수량산출서_남대천단위수량" xfId="404" xr:uid="{00000000-0005-0000-0000-00007F040000}"/>
    <cellStyle name="1_total_단위수량산출1_오창수량산출서_단위수량" xfId="405" xr:uid="{00000000-0005-0000-0000-000080040000}"/>
    <cellStyle name="1_total_단위수량산출-1_오창수량산출서_단위수량" xfId="406" xr:uid="{00000000-0005-0000-0000-000081040000}"/>
    <cellStyle name="1_total_단위수량산출1_오창수량산출서_단위수량1" xfId="407" xr:uid="{00000000-0005-0000-0000-000082040000}"/>
    <cellStyle name="1_total_단위수량산출-1_오창수량산출서_단위수량1" xfId="408" xr:uid="{00000000-0005-0000-0000-000083040000}"/>
    <cellStyle name="1_total_단위수량산출1_오창수량산출서_단위수량15" xfId="409" xr:uid="{00000000-0005-0000-0000-000084040000}"/>
    <cellStyle name="1_total_단위수량산출-1_오창수량산출서_단위수량15" xfId="410" xr:uid="{00000000-0005-0000-0000-000085040000}"/>
    <cellStyle name="1_total_단위수량산출1_오창수량산출서_도곡단위수량" xfId="411" xr:uid="{00000000-0005-0000-0000-000086040000}"/>
    <cellStyle name="1_total_단위수량산출-1_오창수량산출서_도곡단위수량" xfId="412" xr:uid="{00000000-0005-0000-0000-000087040000}"/>
    <cellStyle name="1_total_단위수량산출1_오창수량산출서_수량산출서-11.25" xfId="413" xr:uid="{00000000-0005-0000-0000-000088040000}"/>
    <cellStyle name="1_total_단위수량산출-1_오창수량산출서_수량산출서-11.25" xfId="414" xr:uid="{00000000-0005-0000-0000-000089040000}"/>
    <cellStyle name="1_total_단위수량산출1_오창수량산출서_수량산출서-11.25_NEW단위수량-주산" xfId="431" xr:uid="{00000000-0005-0000-0000-00008A040000}"/>
    <cellStyle name="1_total_단위수량산출-1_오창수량산출서_수량산출서-11.25_NEW단위수량-주산" xfId="432" xr:uid="{00000000-0005-0000-0000-00008B040000}"/>
    <cellStyle name="1_total_단위수량산출1_오창수량산출서_수량산출서-11.25_남대천단위수량" xfId="415" xr:uid="{00000000-0005-0000-0000-00008C040000}"/>
    <cellStyle name="1_total_단위수량산출-1_오창수량산출서_수량산출서-11.25_남대천단위수량" xfId="416" xr:uid="{00000000-0005-0000-0000-00008D040000}"/>
    <cellStyle name="1_total_단위수량산출1_오창수량산출서_수량산출서-11.25_단위수량" xfId="417" xr:uid="{00000000-0005-0000-0000-00008E040000}"/>
    <cellStyle name="1_total_단위수량산출-1_오창수량산출서_수량산출서-11.25_단위수량" xfId="418" xr:uid="{00000000-0005-0000-0000-00008F040000}"/>
    <cellStyle name="1_total_단위수량산출1_오창수량산출서_수량산출서-11.25_단위수량1" xfId="419" xr:uid="{00000000-0005-0000-0000-000090040000}"/>
    <cellStyle name="1_total_단위수량산출-1_오창수량산출서_수량산출서-11.25_단위수량1" xfId="420" xr:uid="{00000000-0005-0000-0000-000091040000}"/>
    <cellStyle name="1_total_단위수량산출1_오창수량산출서_수량산출서-11.25_단위수량15" xfId="421" xr:uid="{00000000-0005-0000-0000-000092040000}"/>
    <cellStyle name="1_total_단위수량산출-1_오창수량산출서_수량산출서-11.25_단위수량15" xfId="422" xr:uid="{00000000-0005-0000-0000-000093040000}"/>
    <cellStyle name="1_total_단위수량산출1_오창수량산출서_수량산출서-11.25_도곡단위수량" xfId="423" xr:uid="{00000000-0005-0000-0000-000094040000}"/>
    <cellStyle name="1_total_단위수량산출-1_오창수량산출서_수량산출서-11.25_도곡단위수량" xfId="424" xr:uid="{00000000-0005-0000-0000-000095040000}"/>
    <cellStyle name="1_total_단위수량산출1_오창수량산출서_수량산출서-11.25_철거단위수량" xfId="425" xr:uid="{00000000-0005-0000-0000-000096040000}"/>
    <cellStyle name="1_total_단위수량산출-1_오창수량산출서_수량산출서-11.25_철거단위수량" xfId="426" xr:uid="{00000000-0005-0000-0000-000097040000}"/>
    <cellStyle name="1_total_단위수량산출1_오창수량산출서_수량산출서-11.25_철거수량" xfId="427" xr:uid="{00000000-0005-0000-0000-000098040000}"/>
    <cellStyle name="1_total_단위수량산출-1_오창수량산출서_수량산출서-11.25_철거수량" xfId="428" xr:uid="{00000000-0005-0000-0000-000099040000}"/>
    <cellStyle name="1_total_단위수량산출1_오창수량산출서_수량산출서-11.25_한수단위수량" xfId="429" xr:uid="{00000000-0005-0000-0000-00009A040000}"/>
    <cellStyle name="1_total_단위수량산출-1_오창수량산출서_수량산출서-11.25_한수단위수량" xfId="430" xr:uid="{00000000-0005-0000-0000-00009B040000}"/>
    <cellStyle name="1_total_단위수량산출1_오창수량산출서_수량산출서-1201" xfId="433" xr:uid="{00000000-0005-0000-0000-00009C040000}"/>
    <cellStyle name="1_total_단위수량산출-1_오창수량산출서_수량산출서-1201" xfId="434" xr:uid="{00000000-0005-0000-0000-00009D040000}"/>
    <cellStyle name="1_total_단위수량산출1_오창수량산출서_수량산출서-1201_NEW단위수량-주산" xfId="451" xr:uid="{00000000-0005-0000-0000-00009E040000}"/>
    <cellStyle name="1_total_단위수량산출-1_오창수량산출서_수량산출서-1201_NEW단위수량-주산" xfId="452" xr:uid="{00000000-0005-0000-0000-00009F040000}"/>
    <cellStyle name="1_total_단위수량산출1_오창수량산출서_수량산출서-1201_남대천단위수량" xfId="435" xr:uid="{00000000-0005-0000-0000-0000A0040000}"/>
    <cellStyle name="1_total_단위수량산출-1_오창수량산출서_수량산출서-1201_남대천단위수량" xfId="436" xr:uid="{00000000-0005-0000-0000-0000A1040000}"/>
    <cellStyle name="1_total_단위수량산출1_오창수량산출서_수량산출서-1201_단위수량" xfId="437" xr:uid="{00000000-0005-0000-0000-0000A2040000}"/>
    <cellStyle name="1_total_단위수량산출-1_오창수량산출서_수량산출서-1201_단위수량" xfId="438" xr:uid="{00000000-0005-0000-0000-0000A3040000}"/>
    <cellStyle name="1_total_단위수량산출1_오창수량산출서_수량산출서-1201_단위수량1" xfId="439" xr:uid="{00000000-0005-0000-0000-0000A4040000}"/>
    <cellStyle name="1_total_단위수량산출-1_오창수량산출서_수량산출서-1201_단위수량1" xfId="440" xr:uid="{00000000-0005-0000-0000-0000A5040000}"/>
    <cellStyle name="1_total_단위수량산출1_오창수량산출서_수량산출서-1201_단위수량15" xfId="441" xr:uid="{00000000-0005-0000-0000-0000A6040000}"/>
    <cellStyle name="1_total_단위수량산출-1_오창수량산출서_수량산출서-1201_단위수량15" xfId="442" xr:uid="{00000000-0005-0000-0000-0000A7040000}"/>
    <cellStyle name="1_total_단위수량산출1_오창수량산출서_수량산출서-1201_도곡단위수량" xfId="443" xr:uid="{00000000-0005-0000-0000-0000A8040000}"/>
    <cellStyle name="1_total_단위수량산출-1_오창수량산출서_수량산출서-1201_도곡단위수량" xfId="444" xr:uid="{00000000-0005-0000-0000-0000A9040000}"/>
    <cellStyle name="1_total_단위수량산출1_오창수량산출서_수량산출서-1201_철거단위수량" xfId="445" xr:uid="{00000000-0005-0000-0000-0000AA040000}"/>
    <cellStyle name="1_total_단위수량산출-1_오창수량산출서_수량산출서-1201_철거단위수량" xfId="446" xr:uid="{00000000-0005-0000-0000-0000AB040000}"/>
    <cellStyle name="1_total_단위수량산출1_오창수량산출서_수량산출서-1201_철거수량" xfId="447" xr:uid="{00000000-0005-0000-0000-0000AC040000}"/>
    <cellStyle name="1_total_단위수량산출-1_오창수량산출서_수량산출서-1201_철거수량" xfId="448" xr:uid="{00000000-0005-0000-0000-0000AD040000}"/>
    <cellStyle name="1_total_단위수량산출1_오창수량산출서_수량산출서-1201_한수단위수량" xfId="449" xr:uid="{00000000-0005-0000-0000-0000AE040000}"/>
    <cellStyle name="1_total_단위수량산출-1_오창수량산출서_수량산출서-1201_한수단위수량" xfId="450" xr:uid="{00000000-0005-0000-0000-0000AF040000}"/>
    <cellStyle name="1_total_단위수량산출1_오창수량산출서_시설물단위수량" xfId="453" xr:uid="{00000000-0005-0000-0000-0000B0040000}"/>
    <cellStyle name="1_total_단위수량산출-1_오창수량산출서_시설물단위수량" xfId="454" xr:uid="{00000000-0005-0000-0000-0000B1040000}"/>
    <cellStyle name="1_total_단위수량산출1_오창수량산출서_시설물단위수량1" xfId="455" xr:uid="{00000000-0005-0000-0000-0000B2040000}"/>
    <cellStyle name="1_total_단위수량산출-1_오창수량산출서_시설물단위수량1" xfId="456" xr:uid="{00000000-0005-0000-0000-0000B3040000}"/>
    <cellStyle name="1_total_단위수량산출1_오창수량산출서_시설물단위수량1_시설물단위수량" xfId="457" xr:uid="{00000000-0005-0000-0000-0000B4040000}"/>
    <cellStyle name="1_total_단위수량산출-1_오창수량산출서_시설물단위수량1_시설물단위수량" xfId="458" xr:uid="{00000000-0005-0000-0000-0000B5040000}"/>
    <cellStyle name="1_total_단위수량산출1_오창수량산출서_철거단위수량" xfId="459" xr:uid="{00000000-0005-0000-0000-0000B6040000}"/>
    <cellStyle name="1_total_단위수량산출-1_오창수량산출서_철거단위수량" xfId="460" xr:uid="{00000000-0005-0000-0000-0000B7040000}"/>
    <cellStyle name="1_total_단위수량산출1_오창수량산출서_철거수량" xfId="461" xr:uid="{00000000-0005-0000-0000-0000B8040000}"/>
    <cellStyle name="1_total_단위수량산출-1_오창수량산출서_철거수량" xfId="462" xr:uid="{00000000-0005-0000-0000-0000B9040000}"/>
    <cellStyle name="1_total_단위수량산출1_오창수량산출서_한수단위수량" xfId="463" xr:uid="{00000000-0005-0000-0000-0000BA040000}"/>
    <cellStyle name="1_total_단위수량산출-1_오창수량산출서_한수단위수량" xfId="464" xr:uid="{00000000-0005-0000-0000-0000BB040000}"/>
    <cellStyle name="1_total_단위수량산출1_용평단위수량" xfId="467" xr:uid="{00000000-0005-0000-0000-0000BC040000}"/>
    <cellStyle name="1_total_단위수량산출-1_용평단위수량" xfId="468" xr:uid="{00000000-0005-0000-0000-0000BD040000}"/>
    <cellStyle name="1_total_단위수량산출1_철거단위수량" xfId="469" xr:uid="{00000000-0005-0000-0000-0000BE040000}"/>
    <cellStyle name="1_total_단위수량산출-1_철거단위수량" xfId="470" xr:uid="{00000000-0005-0000-0000-0000BF040000}"/>
    <cellStyle name="1_total_단위수량산출1_철거수량" xfId="471" xr:uid="{00000000-0005-0000-0000-0000C0040000}"/>
    <cellStyle name="1_total_단위수량산출-1_철거수량" xfId="472" xr:uid="{00000000-0005-0000-0000-0000C1040000}"/>
    <cellStyle name="1_total_단위수량산출1_한수단위수량" xfId="473" xr:uid="{00000000-0005-0000-0000-0000C2040000}"/>
    <cellStyle name="1_total_단위수량산출-1_한수단위수량" xfId="474" xr:uid="{00000000-0005-0000-0000-0000C3040000}"/>
    <cellStyle name="1_total_단위수량산출2" xfId="477" xr:uid="{00000000-0005-0000-0000-0000C4040000}"/>
    <cellStyle name="1_total_단위수량산출2_NEW단위수량-주산" xfId="542" xr:uid="{00000000-0005-0000-0000-0000C5040000}"/>
    <cellStyle name="1_total_단위수량산출2_남대천단위수량" xfId="478" xr:uid="{00000000-0005-0000-0000-0000C6040000}"/>
    <cellStyle name="1_total_단위수량산출2_단위수량" xfId="479" xr:uid="{00000000-0005-0000-0000-0000C7040000}"/>
    <cellStyle name="1_total_단위수량산출2_단위수량1" xfId="480" xr:uid="{00000000-0005-0000-0000-0000C8040000}"/>
    <cellStyle name="1_total_단위수량산출2_단위수량15" xfId="481" xr:uid="{00000000-0005-0000-0000-0000C9040000}"/>
    <cellStyle name="1_total_단위수량산출2_도곡단위수량" xfId="482" xr:uid="{00000000-0005-0000-0000-0000CA040000}"/>
    <cellStyle name="1_total_단위수량산출2_수량산출서-11.25" xfId="483" xr:uid="{00000000-0005-0000-0000-0000CB040000}"/>
    <cellStyle name="1_total_단위수량산출2_수량산출서-11.25_NEW단위수량-주산" xfId="492" xr:uid="{00000000-0005-0000-0000-0000CC040000}"/>
    <cellStyle name="1_total_단위수량산출2_수량산출서-11.25_남대천단위수량" xfId="484" xr:uid="{00000000-0005-0000-0000-0000CD040000}"/>
    <cellStyle name="1_total_단위수량산출2_수량산출서-11.25_단위수량" xfId="485" xr:uid="{00000000-0005-0000-0000-0000CE040000}"/>
    <cellStyle name="1_total_단위수량산출2_수량산출서-11.25_단위수량1" xfId="486" xr:uid="{00000000-0005-0000-0000-0000CF040000}"/>
    <cellStyle name="1_total_단위수량산출2_수량산출서-11.25_단위수량15" xfId="487" xr:uid="{00000000-0005-0000-0000-0000D0040000}"/>
    <cellStyle name="1_total_단위수량산출2_수량산출서-11.25_도곡단위수량" xfId="488" xr:uid="{00000000-0005-0000-0000-0000D1040000}"/>
    <cellStyle name="1_total_단위수량산출2_수량산출서-11.25_철거단위수량" xfId="489" xr:uid="{00000000-0005-0000-0000-0000D2040000}"/>
    <cellStyle name="1_total_단위수량산출2_수량산출서-11.25_철거수량" xfId="490" xr:uid="{00000000-0005-0000-0000-0000D3040000}"/>
    <cellStyle name="1_total_단위수량산출2_수량산출서-11.25_한수단위수량" xfId="491" xr:uid="{00000000-0005-0000-0000-0000D4040000}"/>
    <cellStyle name="1_total_단위수량산출2_수량산출서-1201" xfId="493" xr:uid="{00000000-0005-0000-0000-0000D5040000}"/>
    <cellStyle name="1_total_단위수량산출2_수량산출서-1201_NEW단위수량-주산" xfId="502" xr:uid="{00000000-0005-0000-0000-0000D6040000}"/>
    <cellStyle name="1_total_단위수량산출2_수량산출서-1201_남대천단위수량" xfId="494" xr:uid="{00000000-0005-0000-0000-0000D7040000}"/>
    <cellStyle name="1_total_단위수량산출2_수량산출서-1201_단위수량" xfId="495" xr:uid="{00000000-0005-0000-0000-0000D8040000}"/>
    <cellStyle name="1_total_단위수량산출2_수량산출서-1201_단위수량1" xfId="496" xr:uid="{00000000-0005-0000-0000-0000D9040000}"/>
    <cellStyle name="1_total_단위수량산출2_수량산출서-1201_단위수량15" xfId="497" xr:uid="{00000000-0005-0000-0000-0000DA040000}"/>
    <cellStyle name="1_total_단위수량산출2_수량산출서-1201_도곡단위수량" xfId="498" xr:uid="{00000000-0005-0000-0000-0000DB040000}"/>
    <cellStyle name="1_total_단위수량산출2_수량산출서-1201_철거단위수량" xfId="499" xr:uid="{00000000-0005-0000-0000-0000DC040000}"/>
    <cellStyle name="1_total_단위수량산출2_수량산출서-1201_철거수량" xfId="500" xr:uid="{00000000-0005-0000-0000-0000DD040000}"/>
    <cellStyle name="1_total_단위수량산출2_수량산출서-1201_한수단위수량" xfId="501" xr:uid="{00000000-0005-0000-0000-0000DE040000}"/>
    <cellStyle name="1_total_단위수량산출2_시설물단위수량" xfId="503" xr:uid="{00000000-0005-0000-0000-0000DF040000}"/>
    <cellStyle name="1_total_단위수량산출2_시설물단위수량1" xfId="504" xr:uid="{00000000-0005-0000-0000-0000E0040000}"/>
    <cellStyle name="1_total_단위수량산출2_시설물단위수량1_시설물단위수량" xfId="505" xr:uid="{00000000-0005-0000-0000-0000E1040000}"/>
    <cellStyle name="1_total_단위수량산출2_오창수량산출서" xfId="506" xr:uid="{00000000-0005-0000-0000-0000E2040000}"/>
    <cellStyle name="1_total_단위수량산출2_오창수량산출서_NEW단위수량-주산" xfId="538" xr:uid="{00000000-0005-0000-0000-0000E3040000}"/>
    <cellStyle name="1_total_단위수량산출2_오창수량산출서_남대천단위수량" xfId="507" xr:uid="{00000000-0005-0000-0000-0000E4040000}"/>
    <cellStyle name="1_total_단위수량산출2_오창수량산출서_단위수량" xfId="508" xr:uid="{00000000-0005-0000-0000-0000E5040000}"/>
    <cellStyle name="1_total_단위수량산출2_오창수량산출서_단위수량1" xfId="509" xr:uid="{00000000-0005-0000-0000-0000E6040000}"/>
    <cellStyle name="1_total_단위수량산출2_오창수량산출서_단위수량15" xfId="510" xr:uid="{00000000-0005-0000-0000-0000E7040000}"/>
    <cellStyle name="1_total_단위수량산출2_오창수량산출서_도곡단위수량" xfId="511" xr:uid="{00000000-0005-0000-0000-0000E8040000}"/>
    <cellStyle name="1_total_단위수량산출2_오창수량산출서_수량산출서-11.25" xfId="512" xr:uid="{00000000-0005-0000-0000-0000E9040000}"/>
    <cellStyle name="1_total_단위수량산출2_오창수량산출서_수량산출서-11.25_NEW단위수량-주산" xfId="521" xr:uid="{00000000-0005-0000-0000-0000EA040000}"/>
    <cellStyle name="1_total_단위수량산출2_오창수량산출서_수량산출서-11.25_남대천단위수량" xfId="513" xr:uid="{00000000-0005-0000-0000-0000EB040000}"/>
    <cellStyle name="1_total_단위수량산출2_오창수량산출서_수량산출서-11.25_단위수량" xfId="514" xr:uid="{00000000-0005-0000-0000-0000EC040000}"/>
    <cellStyle name="1_total_단위수량산출2_오창수량산출서_수량산출서-11.25_단위수량1" xfId="515" xr:uid="{00000000-0005-0000-0000-0000ED040000}"/>
    <cellStyle name="1_total_단위수량산출2_오창수량산출서_수량산출서-11.25_단위수량15" xfId="516" xr:uid="{00000000-0005-0000-0000-0000EE040000}"/>
    <cellStyle name="1_total_단위수량산출2_오창수량산출서_수량산출서-11.25_도곡단위수량" xfId="517" xr:uid="{00000000-0005-0000-0000-0000EF040000}"/>
    <cellStyle name="1_total_단위수량산출2_오창수량산출서_수량산출서-11.25_철거단위수량" xfId="518" xr:uid="{00000000-0005-0000-0000-0000F0040000}"/>
    <cellStyle name="1_total_단위수량산출2_오창수량산출서_수량산출서-11.25_철거수량" xfId="519" xr:uid="{00000000-0005-0000-0000-0000F1040000}"/>
    <cellStyle name="1_total_단위수량산출2_오창수량산출서_수량산출서-11.25_한수단위수량" xfId="520" xr:uid="{00000000-0005-0000-0000-0000F2040000}"/>
    <cellStyle name="1_total_단위수량산출2_오창수량산출서_수량산출서-1201" xfId="522" xr:uid="{00000000-0005-0000-0000-0000F3040000}"/>
    <cellStyle name="1_total_단위수량산출2_오창수량산출서_수량산출서-1201_NEW단위수량-주산" xfId="531" xr:uid="{00000000-0005-0000-0000-0000F4040000}"/>
    <cellStyle name="1_total_단위수량산출2_오창수량산출서_수량산출서-1201_남대천단위수량" xfId="523" xr:uid="{00000000-0005-0000-0000-0000F5040000}"/>
    <cellStyle name="1_total_단위수량산출2_오창수량산출서_수량산출서-1201_단위수량" xfId="524" xr:uid="{00000000-0005-0000-0000-0000F6040000}"/>
    <cellStyle name="1_total_단위수량산출2_오창수량산출서_수량산출서-1201_단위수량1" xfId="525" xr:uid="{00000000-0005-0000-0000-0000F7040000}"/>
    <cellStyle name="1_total_단위수량산출2_오창수량산출서_수량산출서-1201_단위수량15" xfId="526" xr:uid="{00000000-0005-0000-0000-0000F8040000}"/>
    <cellStyle name="1_total_단위수량산출2_오창수량산출서_수량산출서-1201_도곡단위수량" xfId="527" xr:uid="{00000000-0005-0000-0000-0000F9040000}"/>
    <cellStyle name="1_total_단위수량산출2_오창수량산출서_수량산출서-1201_철거단위수량" xfId="528" xr:uid="{00000000-0005-0000-0000-0000FA040000}"/>
    <cellStyle name="1_total_단위수량산출2_오창수량산출서_수량산출서-1201_철거수량" xfId="529" xr:uid="{00000000-0005-0000-0000-0000FB040000}"/>
    <cellStyle name="1_total_단위수량산출2_오창수량산출서_수량산출서-1201_한수단위수량" xfId="530" xr:uid="{00000000-0005-0000-0000-0000FC040000}"/>
    <cellStyle name="1_total_단위수량산출2_오창수량산출서_시설물단위수량" xfId="532" xr:uid="{00000000-0005-0000-0000-0000FD040000}"/>
    <cellStyle name="1_total_단위수량산출2_오창수량산출서_시설물단위수량1" xfId="533" xr:uid="{00000000-0005-0000-0000-0000FE040000}"/>
    <cellStyle name="1_total_단위수량산출2_오창수량산출서_시설물단위수량1_시설물단위수량" xfId="534" xr:uid="{00000000-0005-0000-0000-0000FF040000}"/>
    <cellStyle name="1_total_단위수량산출2_오창수량산출서_철거단위수량" xfId="535" xr:uid="{00000000-0005-0000-0000-000000050000}"/>
    <cellStyle name="1_total_단위수량산출2_오창수량산출서_철거수량" xfId="536" xr:uid="{00000000-0005-0000-0000-000001050000}"/>
    <cellStyle name="1_total_단위수량산출2_오창수량산출서_한수단위수량" xfId="537" xr:uid="{00000000-0005-0000-0000-000002050000}"/>
    <cellStyle name="1_total_단위수량산출2_철거단위수량" xfId="539" xr:uid="{00000000-0005-0000-0000-000003050000}"/>
    <cellStyle name="1_total_단위수량산출2_철거수량" xfId="540" xr:uid="{00000000-0005-0000-0000-000004050000}"/>
    <cellStyle name="1_total_단위수량산출2_한수단위수량" xfId="541" xr:uid="{00000000-0005-0000-0000-000005050000}"/>
    <cellStyle name="1_total_단위수량산출-개군" xfId="543" xr:uid="{00000000-0005-0000-0000-000006050000}"/>
    <cellStyle name="1_total_도곡단위수량" xfId="544" xr:uid="{00000000-0005-0000-0000-000007050000}"/>
    <cellStyle name="1_total_목동내역" xfId="4128" xr:uid="{00000000-0005-0000-0000-000008050000}"/>
    <cellStyle name="1_total_목동내역_(주)베리 산출양식(2010)" xfId="4129" xr:uid="{00000000-0005-0000-0000-000009050000}"/>
    <cellStyle name="1_total_목동내역_Andover 단가표(공유)_Rev12(2007.01.22 ALC  판넬외함 계산식 추가)" xfId="4130" xr:uid="{00000000-0005-0000-0000-00000A050000}"/>
    <cellStyle name="1_total_목동내역_견적서" xfId="4131" xr:uid="{00000000-0005-0000-0000-00000B050000}"/>
    <cellStyle name="1_total_목동내역_국제견적제출(20070917)" xfId="4132" xr:uid="{00000000-0005-0000-0000-00000C050000}"/>
    <cellStyle name="1_total_목동내역_부산납골당견적서" xfId="4133" xr:uid="{00000000-0005-0000-0000-00000D050000}"/>
    <cellStyle name="1_total_목동내역_산출근거" xfId="4134" xr:uid="{00000000-0005-0000-0000-00000E050000}"/>
    <cellStyle name="1_total_목동내역_수명중학교견적서(전력설비)20071002" xfId="4135" xr:uid="{00000000-0005-0000-0000-00000F050000}"/>
    <cellStyle name="1_total_목동내역_수원향원 견적서(20070618)" xfId="4136" xr:uid="{00000000-0005-0000-0000-000010050000}"/>
    <cellStyle name="1_total_목동내역_수원향원 산출근거" xfId="4137" xr:uid="{00000000-0005-0000-0000-000011050000}"/>
    <cellStyle name="1_total_목동내역_시흥연수원 산출근거" xfId="4138" xr:uid="{00000000-0005-0000-0000-000012050000}"/>
    <cellStyle name="1_total_목동내역_아산권곡동 산출근거" xfId="4139" xr:uid="{00000000-0005-0000-0000-000013050000}"/>
    <cellStyle name="1_total_목동내역_안양 관양 두산 벤처다임" xfId="4140" xr:uid="{00000000-0005-0000-0000-000014050000}"/>
    <cellStyle name="1_total_목동내역_인천만수동 산출근거" xfId="4141" xr:uid="{00000000-0005-0000-0000-000015050000}"/>
    <cellStyle name="1_total_목동내역_청평수련원탑 견적서(20070829)" xfId="4142" xr:uid="{00000000-0005-0000-0000-000016050000}"/>
    <cellStyle name="1_total_목동내역_청평수련원탑 산출근거" xfId="4143" xr:uid="{00000000-0005-0000-0000-000017050000}"/>
    <cellStyle name="1_total_목동내역_폐기물집계" xfId="4144" xr:uid="{00000000-0005-0000-0000-000018050000}"/>
    <cellStyle name="1_total_목동내역_폐기물집계_(주)베리 산출양식(2010)" xfId="4145" xr:uid="{00000000-0005-0000-0000-000019050000}"/>
    <cellStyle name="1_total_목동내역_폐기물집계_Andover 단가표(공유)_Rev12(2007.01.22 ALC  판넬외함 계산식 추가)" xfId="4146" xr:uid="{00000000-0005-0000-0000-00001A050000}"/>
    <cellStyle name="1_total_목동내역_폐기물집계_견적서" xfId="4147" xr:uid="{00000000-0005-0000-0000-00001B050000}"/>
    <cellStyle name="1_total_목동내역_폐기물집계_국제견적제출(20070917)" xfId="4148" xr:uid="{00000000-0005-0000-0000-00001C050000}"/>
    <cellStyle name="1_total_목동내역_폐기물집계_부산납골당견적서" xfId="4149" xr:uid="{00000000-0005-0000-0000-00001D050000}"/>
    <cellStyle name="1_total_목동내역_폐기물집계_산출근거" xfId="4150" xr:uid="{00000000-0005-0000-0000-00001E050000}"/>
    <cellStyle name="1_total_목동내역_폐기물집계_수명중학교견적서(전력설비)20071002" xfId="4151" xr:uid="{00000000-0005-0000-0000-00001F050000}"/>
    <cellStyle name="1_total_목동내역_폐기물집계_수원향원 견적서(20070618)" xfId="4152" xr:uid="{00000000-0005-0000-0000-000020050000}"/>
    <cellStyle name="1_total_목동내역_폐기물집계_수원향원 산출근거" xfId="4153" xr:uid="{00000000-0005-0000-0000-000021050000}"/>
    <cellStyle name="1_total_목동내역_폐기물집계_시흥연수원 산출근거" xfId="4154" xr:uid="{00000000-0005-0000-0000-000022050000}"/>
    <cellStyle name="1_total_목동내역_폐기물집계_아산권곡동 산출근거" xfId="4155" xr:uid="{00000000-0005-0000-0000-000023050000}"/>
    <cellStyle name="1_total_목동내역_폐기물집계_안양 관양 두산 벤처다임" xfId="4156" xr:uid="{00000000-0005-0000-0000-000024050000}"/>
    <cellStyle name="1_total_목동내역_폐기물집계_인천만수동 산출근거" xfId="4157" xr:uid="{00000000-0005-0000-0000-000025050000}"/>
    <cellStyle name="1_total_목동내역_폐기물집계_청평수련원탑 견적서(20070829)" xfId="4158" xr:uid="{00000000-0005-0000-0000-000026050000}"/>
    <cellStyle name="1_total_목동내역_폐기물집계_청평수련원탑 산출근거" xfId="4159" xr:uid="{00000000-0005-0000-0000-000027050000}"/>
    <cellStyle name="1_total_부산납골당견적서" xfId="4160" xr:uid="{00000000-0005-0000-0000-000028050000}"/>
    <cellStyle name="1_total_산출근거" xfId="4161" xr:uid="{00000000-0005-0000-0000-000029050000}"/>
    <cellStyle name="1_total_수량산출서-11.25" xfId="545" xr:uid="{00000000-0005-0000-0000-00002A050000}"/>
    <cellStyle name="1_total_수량산출서-11.25_NEW단위수량-주산" xfId="554" xr:uid="{00000000-0005-0000-0000-00002B050000}"/>
    <cellStyle name="1_total_수량산출서-11.25_남대천단위수량" xfId="546" xr:uid="{00000000-0005-0000-0000-00002C050000}"/>
    <cellStyle name="1_total_수량산출서-11.25_단위수량" xfId="547" xr:uid="{00000000-0005-0000-0000-00002D050000}"/>
    <cellStyle name="1_total_수량산출서-11.25_단위수량1" xfId="548" xr:uid="{00000000-0005-0000-0000-00002E050000}"/>
    <cellStyle name="1_total_수량산출서-11.25_단위수량15" xfId="549" xr:uid="{00000000-0005-0000-0000-00002F050000}"/>
    <cellStyle name="1_total_수량산출서-11.25_도곡단위수량" xfId="550" xr:uid="{00000000-0005-0000-0000-000030050000}"/>
    <cellStyle name="1_total_수량산출서-11.25_철거단위수량" xfId="551" xr:uid="{00000000-0005-0000-0000-000031050000}"/>
    <cellStyle name="1_total_수량산출서-11.25_철거수량" xfId="552" xr:uid="{00000000-0005-0000-0000-000032050000}"/>
    <cellStyle name="1_total_수량산출서-11.25_한수단위수량" xfId="553" xr:uid="{00000000-0005-0000-0000-000033050000}"/>
    <cellStyle name="1_total_수량산출서-1201" xfId="555" xr:uid="{00000000-0005-0000-0000-000034050000}"/>
    <cellStyle name="1_total_수량산출서-1201_NEW단위수량-주산" xfId="564" xr:uid="{00000000-0005-0000-0000-000035050000}"/>
    <cellStyle name="1_total_수량산출서-1201_남대천단위수량" xfId="556" xr:uid="{00000000-0005-0000-0000-000036050000}"/>
    <cellStyle name="1_total_수량산출서-1201_단위수량" xfId="557" xr:uid="{00000000-0005-0000-0000-000037050000}"/>
    <cellStyle name="1_total_수량산출서-1201_단위수량1" xfId="558" xr:uid="{00000000-0005-0000-0000-000038050000}"/>
    <cellStyle name="1_total_수량산출서-1201_단위수량15" xfId="559" xr:uid="{00000000-0005-0000-0000-000039050000}"/>
    <cellStyle name="1_total_수량산출서-1201_도곡단위수량" xfId="560" xr:uid="{00000000-0005-0000-0000-00003A050000}"/>
    <cellStyle name="1_total_수량산출서-1201_철거단위수량" xfId="561" xr:uid="{00000000-0005-0000-0000-00003B050000}"/>
    <cellStyle name="1_total_수량산출서-1201_철거수량" xfId="562" xr:uid="{00000000-0005-0000-0000-00003C050000}"/>
    <cellStyle name="1_total_수량산출서-1201_한수단위수량" xfId="563" xr:uid="{00000000-0005-0000-0000-00003D050000}"/>
    <cellStyle name="1_total_수량산출서-최종" xfId="565" xr:uid="{00000000-0005-0000-0000-00003E050000}"/>
    <cellStyle name="1_total_수명중학교견적서(전력설비)20071002" xfId="4162" xr:uid="{00000000-0005-0000-0000-00003F050000}"/>
    <cellStyle name="1_total_수원변경수량산출" xfId="566" xr:uid="{00000000-0005-0000-0000-000040050000}"/>
    <cellStyle name="1_total_수원향원 견적서(20070618)" xfId="4163" xr:uid="{00000000-0005-0000-0000-000041050000}"/>
    <cellStyle name="1_total_수원향원 산출근거" xfId="4164" xr:uid="{00000000-0005-0000-0000-000042050000}"/>
    <cellStyle name="1_total_시설물단위수량" xfId="567" xr:uid="{00000000-0005-0000-0000-000043050000}"/>
    <cellStyle name="1_total_시설물단위수량1" xfId="568" xr:uid="{00000000-0005-0000-0000-000044050000}"/>
    <cellStyle name="1_total_시설물단위수량1_시설물단위수량" xfId="569" xr:uid="{00000000-0005-0000-0000-000045050000}"/>
    <cellStyle name="1_total_시흥연수원 산출근거" xfId="4165" xr:uid="{00000000-0005-0000-0000-000046050000}"/>
    <cellStyle name="1_total_쌍용" xfId="570" xr:uid="{00000000-0005-0000-0000-000047050000}"/>
    <cellStyle name="1_total_쌍용_NEW단위수량-주산" xfId="635" xr:uid="{00000000-0005-0000-0000-000048050000}"/>
    <cellStyle name="1_total_쌍용_남대천단위수량" xfId="571" xr:uid="{00000000-0005-0000-0000-000049050000}"/>
    <cellStyle name="1_total_쌍용_단위수량" xfId="572" xr:uid="{00000000-0005-0000-0000-00004A050000}"/>
    <cellStyle name="1_total_쌍용_단위수량1" xfId="573" xr:uid="{00000000-0005-0000-0000-00004B050000}"/>
    <cellStyle name="1_total_쌍용_단위수량15" xfId="574" xr:uid="{00000000-0005-0000-0000-00004C050000}"/>
    <cellStyle name="1_total_쌍용_도곡단위수량" xfId="575" xr:uid="{00000000-0005-0000-0000-00004D050000}"/>
    <cellStyle name="1_total_쌍용_수량산출서-11.25" xfId="576" xr:uid="{00000000-0005-0000-0000-00004E050000}"/>
    <cellStyle name="1_total_쌍용_수량산출서-11.25_NEW단위수량-주산" xfId="585" xr:uid="{00000000-0005-0000-0000-00004F050000}"/>
    <cellStyle name="1_total_쌍용_수량산출서-11.25_남대천단위수량" xfId="577" xr:uid="{00000000-0005-0000-0000-000050050000}"/>
    <cellStyle name="1_total_쌍용_수량산출서-11.25_단위수량" xfId="578" xr:uid="{00000000-0005-0000-0000-000051050000}"/>
    <cellStyle name="1_total_쌍용_수량산출서-11.25_단위수량1" xfId="579" xr:uid="{00000000-0005-0000-0000-000052050000}"/>
    <cellStyle name="1_total_쌍용_수량산출서-11.25_단위수량15" xfId="580" xr:uid="{00000000-0005-0000-0000-000053050000}"/>
    <cellStyle name="1_total_쌍용_수량산출서-11.25_도곡단위수량" xfId="581" xr:uid="{00000000-0005-0000-0000-000054050000}"/>
    <cellStyle name="1_total_쌍용_수량산출서-11.25_철거단위수량" xfId="582" xr:uid="{00000000-0005-0000-0000-000055050000}"/>
    <cellStyle name="1_total_쌍용_수량산출서-11.25_철거수량" xfId="583" xr:uid="{00000000-0005-0000-0000-000056050000}"/>
    <cellStyle name="1_total_쌍용_수량산출서-11.25_한수단위수량" xfId="584" xr:uid="{00000000-0005-0000-0000-000057050000}"/>
    <cellStyle name="1_total_쌍용_수량산출서-1201" xfId="586" xr:uid="{00000000-0005-0000-0000-000058050000}"/>
    <cellStyle name="1_total_쌍용_수량산출서-1201_NEW단위수량-주산" xfId="595" xr:uid="{00000000-0005-0000-0000-000059050000}"/>
    <cellStyle name="1_total_쌍용_수량산출서-1201_남대천단위수량" xfId="587" xr:uid="{00000000-0005-0000-0000-00005A050000}"/>
    <cellStyle name="1_total_쌍용_수량산출서-1201_단위수량" xfId="588" xr:uid="{00000000-0005-0000-0000-00005B050000}"/>
    <cellStyle name="1_total_쌍용_수량산출서-1201_단위수량1" xfId="589" xr:uid="{00000000-0005-0000-0000-00005C050000}"/>
    <cellStyle name="1_total_쌍용_수량산출서-1201_단위수량15" xfId="590" xr:uid="{00000000-0005-0000-0000-00005D050000}"/>
    <cellStyle name="1_total_쌍용_수량산출서-1201_도곡단위수량" xfId="591" xr:uid="{00000000-0005-0000-0000-00005E050000}"/>
    <cellStyle name="1_total_쌍용_수량산출서-1201_철거단위수량" xfId="592" xr:uid="{00000000-0005-0000-0000-00005F050000}"/>
    <cellStyle name="1_total_쌍용_수량산출서-1201_철거수량" xfId="593" xr:uid="{00000000-0005-0000-0000-000060050000}"/>
    <cellStyle name="1_total_쌍용_수량산출서-1201_한수단위수량" xfId="594" xr:uid="{00000000-0005-0000-0000-000061050000}"/>
    <cellStyle name="1_total_쌍용_시설물단위수량" xfId="596" xr:uid="{00000000-0005-0000-0000-000062050000}"/>
    <cellStyle name="1_total_쌍용_시설물단위수량1" xfId="597" xr:uid="{00000000-0005-0000-0000-000063050000}"/>
    <cellStyle name="1_total_쌍용_시설물단위수량1_시설물단위수량" xfId="598" xr:uid="{00000000-0005-0000-0000-000064050000}"/>
    <cellStyle name="1_total_쌍용_오창수량산출서" xfId="599" xr:uid="{00000000-0005-0000-0000-000065050000}"/>
    <cellStyle name="1_total_쌍용_오창수량산출서_NEW단위수량-주산" xfId="631" xr:uid="{00000000-0005-0000-0000-000066050000}"/>
    <cellStyle name="1_total_쌍용_오창수량산출서_남대천단위수량" xfId="600" xr:uid="{00000000-0005-0000-0000-000067050000}"/>
    <cellStyle name="1_total_쌍용_오창수량산출서_단위수량" xfId="601" xr:uid="{00000000-0005-0000-0000-000068050000}"/>
    <cellStyle name="1_total_쌍용_오창수량산출서_단위수량1" xfId="602" xr:uid="{00000000-0005-0000-0000-000069050000}"/>
    <cellStyle name="1_total_쌍용_오창수량산출서_단위수량15" xfId="603" xr:uid="{00000000-0005-0000-0000-00006A050000}"/>
    <cellStyle name="1_total_쌍용_오창수량산출서_도곡단위수량" xfId="604" xr:uid="{00000000-0005-0000-0000-00006B050000}"/>
    <cellStyle name="1_total_쌍용_오창수량산출서_수량산출서-11.25" xfId="605" xr:uid="{00000000-0005-0000-0000-00006C050000}"/>
    <cellStyle name="1_total_쌍용_오창수량산출서_수량산출서-11.25_NEW단위수량-주산" xfId="614" xr:uid="{00000000-0005-0000-0000-00006D050000}"/>
    <cellStyle name="1_total_쌍용_오창수량산출서_수량산출서-11.25_남대천단위수량" xfId="606" xr:uid="{00000000-0005-0000-0000-00006E050000}"/>
    <cellStyle name="1_total_쌍용_오창수량산출서_수량산출서-11.25_단위수량" xfId="607" xr:uid="{00000000-0005-0000-0000-00006F050000}"/>
    <cellStyle name="1_total_쌍용_오창수량산출서_수량산출서-11.25_단위수량1" xfId="608" xr:uid="{00000000-0005-0000-0000-000070050000}"/>
    <cellStyle name="1_total_쌍용_오창수량산출서_수량산출서-11.25_단위수량15" xfId="609" xr:uid="{00000000-0005-0000-0000-000071050000}"/>
    <cellStyle name="1_total_쌍용_오창수량산출서_수량산출서-11.25_도곡단위수량" xfId="610" xr:uid="{00000000-0005-0000-0000-000072050000}"/>
    <cellStyle name="1_total_쌍용_오창수량산출서_수량산출서-11.25_철거단위수량" xfId="611" xr:uid="{00000000-0005-0000-0000-000073050000}"/>
    <cellStyle name="1_total_쌍용_오창수량산출서_수량산출서-11.25_철거수량" xfId="612" xr:uid="{00000000-0005-0000-0000-000074050000}"/>
    <cellStyle name="1_total_쌍용_오창수량산출서_수량산출서-11.25_한수단위수량" xfId="613" xr:uid="{00000000-0005-0000-0000-000075050000}"/>
    <cellStyle name="1_total_쌍용_오창수량산출서_수량산출서-1201" xfId="615" xr:uid="{00000000-0005-0000-0000-000076050000}"/>
    <cellStyle name="1_total_쌍용_오창수량산출서_수량산출서-1201_NEW단위수량-주산" xfId="624" xr:uid="{00000000-0005-0000-0000-000077050000}"/>
    <cellStyle name="1_total_쌍용_오창수량산출서_수량산출서-1201_남대천단위수량" xfId="616" xr:uid="{00000000-0005-0000-0000-000078050000}"/>
    <cellStyle name="1_total_쌍용_오창수량산출서_수량산출서-1201_단위수량" xfId="617" xr:uid="{00000000-0005-0000-0000-000079050000}"/>
    <cellStyle name="1_total_쌍용_오창수량산출서_수량산출서-1201_단위수량1" xfId="618" xr:uid="{00000000-0005-0000-0000-00007A050000}"/>
    <cellStyle name="1_total_쌍용_오창수량산출서_수량산출서-1201_단위수량15" xfId="619" xr:uid="{00000000-0005-0000-0000-00007B050000}"/>
    <cellStyle name="1_total_쌍용_오창수량산출서_수량산출서-1201_도곡단위수량" xfId="620" xr:uid="{00000000-0005-0000-0000-00007C050000}"/>
    <cellStyle name="1_total_쌍용_오창수량산출서_수량산출서-1201_철거단위수량" xfId="621" xr:uid="{00000000-0005-0000-0000-00007D050000}"/>
    <cellStyle name="1_total_쌍용_오창수량산출서_수량산출서-1201_철거수량" xfId="622" xr:uid="{00000000-0005-0000-0000-00007E050000}"/>
    <cellStyle name="1_total_쌍용_오창수량산출서_수량산출서-1201_한수단위수량" xfId="623" xr:uid="{00000000-0005-0000-0000-00007F050000}"/>
    <cellStyle name="1_total_쌍용_오창수량산출서_시설물단위수량" xfId="625" xr:uid="{00000000-0005-0000-0000-000080050000}"/>
    <cellStyle name="1_total_쌍용_오창수량산출서_시설물단위수량1" xfId="626" xr:uid="{00000000-0005-0000-0000-000081050000}"/>
    <cellStyle name="1_total_쌍용_오창수량산출서_시설물단위수량1_시설물단위수량" xfId="627" xr:uid="{00000000-0005-0000-0000-000082050000}"/>
    <cellStyle name="1_total_쌍용_오창수량산출서_철거단위수량" xfId="628" xr:uid="{00000000-0005-0000-0000-000083050000}"/>
    <cellStyle name="1_total_쌍용_오창수량산출서_철거수량" xfId="629" xr:uid="{00000000-0005-0000-0000-000084050000}"/>
    <cellStyle name="1_total_쌍용_오창수량산출서_한수단위수량" xfId="630" xr:uid="{00000000-0005-0000-0000-000085050000}"/>
    <cellStyle name="1_total_쌍용_철거단위수량" xfId="632" xr:uid="{00000000-0005-0000-0000-000086050000}"/>
    <cellStyle name="1_total_쌍용_철거수량" xfId="633" xr:uid="{00000000-0005-0000-0000-000087050000}"/>
    <cellStyle name="1_total_쌍용_한수단위수량" xfId="634" xr:uid="{00000000-0005-0000-0000-000088050000}"/>
    <cellStyle name="1_total_아산권곡동 산출근거" xfId="4166" xr:uid="{00000000-0005-0000-0000-000089050000}"/>
    <cellStyle name="1_total_안동수량산출" xfId="636" xr:uid="{00000000-0005-0000-0000-00008A050000}"/>
    <cellStyle name="1_total_안동수량산출최종" xfId="637" xr:uid="{00000000-0005-0000-0000-00008B050000}"/>
    <cellStyle name="1_total_안양 관양 두산 벤처다임" xfId="4167" xr:uid="{00000000-0005-0000-0000-00008C050000}"/>
    <cellStyle name="1_total_안양설계서갑지양식" xfId="2602" xr:uid="{00000000-0005-0000-0000-00008D050000}"/>
    <cellStyle name="1_total_안양설계서갑지양식_공주운동장-내역서" xfId="2603" xr:uid="{00000000-0005-0000-0000-00008E050000}"/>
    <cellStyle name="1_total_안양설계서갑지양식_도급설계서" xfId="2604" xr:uid="{00000000-0005-0000-0000-00008F050000}"/>
    <cellStyle name="1_total_안양설계서갑지양식_배관포함 - 옥외방송내역서" xfId="2605" xr:uid="{00000000-0005-0000-0000-000090050000}"/>
    <cellStyle name="1_total_안양설계서갑지양식_설계예산서" xfId="2606" xr:uid="{00000000-0005-0000-0000-000091050000}"/>
    <cellStyle name="1_total_안양설계서갑지양식_예산서" xfId="2607" xr:uid="{00000000-0005-0000-0000-000092050000}"/>
    <cellStyle name="1_total_안양설계서갑지양식_운동장 방송-내역서" xfId="2608" xr:uid="{00000000-0005-0000-0000-000093050000}"/>
    <cellStyle name="1_total_안양설계서갑지양식_운동장 방송-내역서-1" xfId="2609" xr:uid="{00000000-0005-0000-0000-000094050000}"/>
    <cellStyle name="1_total_안양설계서갑지양식_천년기념-방송내역서" xfId="2610" xr:uid="{00000000-0005-0000-0000-000095050000}"/>
    <cellStyle name="1_total_오창수량산출서" xfId="638" xr:uid="{00000000-0005-0000-0000-000096050000}"/>
    <cellStyle name="1_total_오창수량산출서_NEW단위수량-주산" xfId="670" xr:uid="{00000000-0005-0000-0000-000097050000}"/>
    <cellStyle name="1_total_오창수량산출서_남대천단위수량" xfId="639" xr:uid="{00000000-0005-0000-0000-000098050000}"/>
    <cellStyle name="1_total_오창수량산출서_단위수량" xfId="640" xr:uid="{00000000-0005-0000-0000-000099050000}"/>
    <cellStyle name="1_total_오창수량산출서_단위수량1" xfId="641" xr:uid="{00000000-0005-0000-0000-00009A050000}"/>
    <cellStyle name="1_total_오창수량산출서_단위수량15" xfId="642" xr:uid="{00000000-0005-0000-0000-00009B050000}"/>
    <cellStyle name="1_total_오창수량산출서_도곡단위수량" xfId="643" xr:uid="{00000000-0005-0000-0000-00009C050000}"/>
    <cellStyle name="1_total_오창수량산출서_수량산출서-11.25" xfId="644" xr:uid="{00000000-0005-0000-0000-00009D050000}"/>
    <cellStyle name="1_total_오창수량산출서_수량산출서-11.25_NEW단위수량-주산" xfId="653" xr:uid="{00000000-0005-0000-0000-00009E050000}"/>
    <cellStyle name="1_total_오창수량산출서_수량산출서-11.25_남대천단위수량" xfId="645" xr:uid="{00000000-0005-0000-0000-00009F050000}"/>
    <cellStyle name="1_total_오창수량산출서_수량산출서-11.25_단위수량" xfId="646" xr:uid="{00000000-0005-0000-0000-0000A0050000}"/>
    <cellStyle name="1_total_오창수량산출서_수량산출서-11.25_단위수량1" xfId="647" xr:uid="{00000000-0005-0000-0000-0000A1050000}"/>
    <cellStyle name="1_total_오창수량산출서_수량산출서-11.25_단위수량15" xfId="648" xr:uid="{00000000-0005-0000-0000-0000A2050000}"/>
    <cellStyle name="1_total_오창수량산출서_수량산출서-11.25_도곡단위수량" xfId="649" xr:uid="{00000000-0005-0000-0000-0000A3050000}"/>
    <cellStyle name="1_total_오창수량산출서_수량산출서-11.25_철거단위수량" xfId="650" xr:uid="{00000000-0005-0000-0000-0000A4050000}"/>
    <cellStyle name="1_total_오창수량산출서_수량산출서-11.25_철거수량" xfId="651" xr:uid="{00000000-0005-0000-0000-0000A5050000}"/>
    <cellStyle name="1_total_오창수량산출서_수량산출서-11.25_한수단위수량" xfId="652" xr:uid="{00000000-0005-0000-0000-0000A6050000}"/>
    <cellStyle name="1_total_오창수량산출서_수량산출서-1201" xfId="654" xr:uid="{00000000-0005-0000-0000-0000A7050000}"/>
    <cellStyle name="1_total_오창수량산출서_수량산출서-1201_NEW단위수량-주산" xfId="663" xr:uid="{00000000-0005-0000-0000-0000A8050000}"/>
    <cellStyle name="1_total_오창수량산출서_수량산출서-1201_남대천단위수량" xfId="655" xr:uid="{00000000-0005-0000-0000-0000A9050000}"/>
    <cellStyle name="1_total_오창수량산출서_수량산출서-1201_단위수량" xfId="656" xr:uid="{00000000-0005-0000-0000-0000AA050000}"/>
    <cellStyle name="1_total_오창수량산출서_수량산출서-1201_단위수량1" xfId="657" xr:uid="{00000000-0005-0000-0000-0000AB050000}"/>
    <cellStyle name="1_total_오창수량산출서_수량산출서-1201_단위수량15" xfId="658" xr:uid="{00000000-0005-0000-0000-0000AC050000}"/>
    <cellStyle name="1_total_오창수량산출서_수량산출서-1201_도곡단위수량" xfId="659" xr:uid="{00000000-0005-0000-0000-0000AD050000}"/>
    <cellStyle name="1_total_오창수량산출서_수량산출서-1201_철거단위수량" xfId="660" xr:uid="{00000000-0005-0000-0000-0000AE050000}"/>
    <cellStyle name="1_total_오창수량산출서_수량산출서-1201_철거수량" xfId="661" xr:uid="{00000000-0005-0000-0000-0000AF050000}"/>
    <cellStyle name="1_total_오창수량산출서_수량산출서-1201_한수단위수량" xfId="662" xr:uid="{00000000-0005-0000-0000-0000B0050000}"/>
    <cellStyle name="1_total_오창수량산출서_시설물단위수량" xfId="664" xr:uid="{00000000-0005-0000-0000-0000B1050000}"/>
    <cellStyle name="1_total_오창수량산출서_시설물단위수량1" xfId="665" xr:uid="{00000000-0005-0000-0000-0000B2050000}"/>
    <cellStyle name="1_total_오창수량산출서_시설물단위수량1_시설물단위수량" xfId="666" xr:uid="{00000000-0005-0000-0000-0000B3050000}"/>
    <cellStyle name="1_total_오창수량산출서_철거단위수량" xfId="667" xr:uid="{00000000-0005-0000-0000-0000B4050000}"/>
    <cellStyle name="1_total_오창수량산출서_철거수량" xfId="668" xr:uid="{00000000-0005-0000-0000-0000B5050000}"/>
    <cellStyle name="1_total_오창수량산출서_한수단위수량" xfId="669" xr:uid="{00000000-0005-0000-0000-0000B6050000}"/>
    <cellStyle name="1_total_용평단위수량" xfId="671" xr:uid="{00000000-0005-0000-0000-0000B7050000}"/>
    <cellStyle name="1_total_운동장단위수량" xfId="672" xr:uid="{00000000-0005-0000-0000-0000B8050000}"/>
    <cellStyle name="1_total_은파단위수량" xfId="673" xr:uid="{00000000-0005-0000-0000-0000B9050000}"/>
    <cellStyle name="1_total_은파단위수량_NEW단위수량-주산" xfId="739" xr:uid="{00000000-0005-0000-0000-0000BA050000}"/>
    <cellStyle name="1_total_은파단위수량_남대천단위수량" xfId="674" xr:uid="{00000000-0005-0000-0000-0000BB050000}"/>
    <cellStyle name="1_total_은파단위수량_단위수량" xfId="675" xr:uid="{00000000-0005-0000-0000-0000BC050000}"/>
    <cellStyle name="1_total_은파단위수량_단위수량1" xfId="676" xr:uid="{00000000-0005-0000-0000-0000BD050000}"/>
    <cellStyle name="1_total_은파단위수량_단위수량15" xfId="677" xr:uid="{00000000-0005-0000-0000-0000BE050000}"/>
    <cellStyle name="1_total_은파단위수량_도곡단위수량" xfId="678" xr:uid="{00000000-0005-0000-0000-0000BF050000}"/>
    <cellStyle name="1_total_은파단위수량_수량산출서-11.25" xfId="679" xr:uid="{00000000-0005-0000-0000-0000C0050000}"/>
    <cellStyle name="1_total_은파단위수량_수량산출서-11.25_NEW단위수량-주산" xfId="688" xr:uid="{00000000-0005-0000-0000-0000C1050000}"/>
    <cellStyle name="1_total_은파단위수량_수량산출서-11.25_남대천단위수량" xfId="680" xr:uid="{00000000-0005-0000-0000-0000C2050000}"/>
    <cellStyle name="1_total_은파단위수량_수량산출서-11.25_단위수량" xfId="681" xr:uid="{00000000-0005-0000-0000-0000C3050000}"/>
    <cellStyle name="1_total_은파단위수량_수량산출서-11.25_단위수량1" xfId="682" xr:uid="{00000000-0005-0000-0000-0000C4050000}"/>
    <cellStyle name="1_total_은파단위수량_수량산출서-11.25_단위수량15" xfId="683" xr:uid="{00000000-0005-0000-0000-0000C5050000}"/>
    <cellStyle name="1_total_은파단위수량_수량산출서-11.25_도곡단위수량" xfId="684" xr:uid="{00000000-0005-0000-0000-0000C6050000}"/>
    <cellStyle name="1_total_은파단위수량_수량산출서-11.25_철거단위수량" xfId="685" xr:uid="{00000000-0005-0000-0000-0000C7050000}"/>
    <cellStyle name="1_total_은파단위수량_수량산출서-11.25_철거수량" xfId="686" xr:uid="{00000000-0005-0000-0000-0000C8050000}"/>
    <cellStyle name="1_total_은파단위수량_수량산출서-11.25_한수단위수량" xfId="687" xr:uid="{00000000-0005-0000-0000-0000C9050000}"/>
    <cellStyle name="1_total_은파단위수량_수량산출서-1201" xfId="689" xr:uid="{00000000-0005-0000-0000-0000CA050000}"/>
    <cellStyle name="1_total_은파단위수량_수량산출서-1201_NEW단위수량-주산" xfId="698" xr:uid="{00000000-0005-0000-0000-0000CB050000}"/>
    <cellStyle name="1_total_은파단위수량_수량산출서-1201_남대천단위수량" xfId="690" xr:uid="{00000000-0005-0000-0000-0000CC050000}"/>
    <cellStyle name="1_total_은파단위수량_수량산출서-1201_단위수량" xfId="691" xr:uid="{00000000-0005-0000-0000-0000CD050000}"/>
    <cellStyle name="1_total_은파단위수량_수량산출서-1201_단위수량1" xfId="692" xr:uid="{00000000-0005-0000-0000-0000CE050000}"/>
    <cellStyle name="1_total_은파단위수량_수량산출서-1201_단위수량15" xfId="693" xr:uid="{00000000-0005-0000-0000-0000CF050000}"/>
    <cellStyle name="1_total_은파단위수량_수량산출서-1201_도곡단위수량" xfId="694" xr:uid="{00000000-0005-0000-0000-0000D0050000}"/>
    <cellStyle name="1_total_은파단위수량_수량산출서-1201_철거단위수량" xfId="695" xr:uid="{00000000-0005-0000-0000-0000D1050000}"/>
    <cellStyle name="1_total_은파단위수량_수량산출서-1201_철거수량" xfId="696" xr:uid="{00000000-0005-0000-0000-0000D2050000}"/>
    <cellStyle name="1_total_은파단위수량_수량산출서-1201_한수단위수량" xfId="697" xr:uid="{00000000-0005-0000-0000-0000D3050000}"/>
    <cellStyle name="1_total_은파단위수량_시설물단위수량" xfId="699" xr:uid="{00000000-0005-0000-0000-0000D4050000}"/>
    <cellStyle name="1_total_은파단위수량_시설물단위수량1" xfId="700" xr:uid="{00000000-0005-0000-0000-0000D5050000}"/>
    <cellStyle name="1_total_은파단위수량_시설물단위수량1_시설물단위수량" xfId="701" xr:uid="{00000000-0005-0000-0000-0000D6050000}"/>
    <cellStyle name="1_total_은파단위수량_오창수량산출서" xfId="702" xr:uid="{00000000-0005-0000-0000-0000D7050000}"/>
    <cellStyle name="1_total_은파단위수량_오창수량산출서_NEW단위수량-주산" xfId="734" xr:uid="{00000000-0005-0000-0000-0000D8050000}"/>
    <cellStyle name="1_total_은파단위수량_오창수량산출서_남대천단위수량" xfId="703" xr:uid="{00000000-0005-0000-0000-0000D9050000}"/>
    <cellStyle name="1_total_은파단위수량_오창수량산출서_단위수량" xfId="704" xr:uid="{00000000-0005-0000-0000-0000DA050000}"/>
    <cellStyle name="1_total_은파단위수량_오창수량산출서_단위수량1" xfId="705" xr:uid="{00000000-0005-0000-0000-0000DB050000}"/>
    <cellStyle name="1_total_은파단위수량_오창수량산출서_단위수량15" xfId="706" xr:uid="{00000000-0005-0000-0000-0000DC050000}"/>
    <cellStyle name="1_total_은파단위수량_오창수량산출서_도곡단위수량" xfId="707" xr:uid="{00000000-0005-0000-0000-0000DD050000}"/>
    <cellStyle name="1_total_은파단위수량_오창수량산출서_수량산출서-11.25" xfId="708" xr:uid="{00000000-0005-0000-0000-0000DE050000}"/>
    <cellStyle name="1_total_은파단위수량_오창수량산출서_수량산출서-11.25_NEW단위수량-주산" xfId="717" xr:uid="{00000000-0005-0000-0000-0000DF050000}"/>
    <cellStyle name="1_total_은파단위수량_오창수량산출서_수량산출서-11.25_남대천단위수량" xfId="709" xr:uid="{00000000-0005-0000-0000-0000E0050000}"/>
    <cellStyle name="1_total_은파단위수량_오창수량산출서_수량산출서-11.25_단위수량" xfId="710" xr:uid="{00000000-0005-0000-0000-0000E1050000}"/>
    <cellStyle name="1_total_은파단위수량_오창수량산출서_수량산출서-11.25_단위수량1" xfId="711" xr:uid="{00000000-0005-0000-0000-0000E2050000}"/>
    <cellStyle name="1_total_은파단위수량_오창수량산출서_수량산출서-11.25_단위수량15" xfId="712" xr:uid="{00000000-0005-0000-0000-0000E3050000}"/>
    <cellStyle name="1_total_은파단위수량_오창수량산출서_수량산출서-11.25_도곡단위수량" xfId="713" xr:uid="{00000000-0005-0000-0000-0000E4050000}"/>
    <cellStyle name="1_total_은파단위수량_오창수량산출서_수량산출서-11.25_철거단위수량" xfId="714" xr:uid="{00000000-0005-0000-0000-0000E5050000}"/>
    <cellStyle name="1_total_은파단위수량_오창수량산출서_수량산출서-11.25_철거수량" xfId="715" xr:uid="{00000000-0005-0000-0000-0000E6050000}"/>
    <cellStyle name="1_total_은파단위수량_오창수량산출서_수량산출서-11.25_한수단위수량" xfId="716" xr:uid="{00000000-0005-0000-0000-0000E7050000}"/>
    <cellStyle name="1_total_은파단위수량_오창수량산출서_수량산출서-1201" xfId="718" xr:uid="{00000000-0005-0000-0000-0000E8050000}"/>
    <cellStyle name="1_total_은파단위수량_오창수량산출서_수량산출서-1201_NEW단위수량-주산" xfId="727" xr:uid="{00000000-0005-0000-0000-0000E9050000}"/>
    <cellStyle name="1_total_은파단위수량_오창수량산출서_수량산출서-1201_남대천단위수량" xfId="719" xr:uid="{00000000-0005-0000-0000-0000EA050000}"/>
    <cellStyle name="1_total_은파단위수량_오창수량산출서_수량산출서-1201_단위수량" xfId="720" xr:uid="{00000000-0005-0000-0000-0000EB050000}"/>
    <cellStyle name="1_total_은파단위수량_오창수량산출서_수량산출서-1201_단위수량1" xfId="721" xr:uid="{00000000-0005-0000-0000-0000EC050000}"/>
    <cellStyle name="1_total_은파단위수량_오창수량산출서_수량산출서-1201_단위수량15" xfId="722" xr:uid="{00000000-0005-0000-0000-0000ED050000}"/>
    <cellStyle name="1_total_은파단위수량_오창수량산출서_수량산출서-1201_도곡단위수량" xfId="723" xr:uid="{00000000-0005-0000-0000-0000EE050000}"/>
    <cellStyle name="1_total_은파단위수량_오창수량산출서_수량산출서-1201_철거단위수량" xfId="724" xr:uid="{00000000-0005-0000-0000-0000EF050000}"/>
    <cellStyle name="1_total_은파단위수량_오창수량산출서_수량산출서-1201_철거수량" xfId="725" xr:uid="{00000000-0005-0000-0000-0000F0050000}"/>
    <cellStyle name="1_total_은파단위수량_오창수량산출서_수량산출서-1201_한수단위수량" xfId="726" xr:uid="{00000000-0005-0000-0000-0000F1050000}"/>
    <cellStyle name="1_total_은파단위수량_오창수량산출서_시설물단위수량" xfId="728" xr:uid="{00000000-0005-0000-0000-0000F2050000}"/>
    <cellStyle name="1_total_은파단위수량_오창수량산출서_시설물단위수량1" xfId="729" xr:uid="{00000000-0005-0000-0000-0000F3050000}"/>
    <cellStyle name="1_total_은파단위수량_오창수량산출서_시설물단위수량1_시설물단위수량" xfId="730" xr:uid="{00000000-0005-0000-0000-0000F4050000}"/>
    <cellStyle name="1_total_은파단위수량_오창수량산출서_철거단위수량" xfId="731" xr:uid="{00000000-0005-0000-0000-0000F5050000}"/>
    <cellStyle name="1_total_은파단위수량_오창수량산출서_철거수량" xfId="732" xr:uid="{00000000-0005-0000-0000-0000F6050000}"/>
    <cellStyle name="1_total_은파단위수량_오창수량산출서_한수단위수량" xfId="733" xr:uid="{00000000-0005-0000-0000-0000F7050000}"/>
    <cellStyle name="1_total_은파단위수량_용평단위수량" xfId="735" xr:uid="{00000000-0005-0000-0000-0000F8050000}"/>
    <cellStyle name="1_total_은파단위수량_철거단위수량" xfId="736" xr:uid="{00000000-0005-0000-0000-0000F9050000}"/>
    <cellStyle name="1_total_은파단위수량_철거수량" xfId="737" xr:uid="{00000000-0005-0000-0000-0000FA050000}"/>
    <cellStyle name="1_total_은파단위수량_한수단위수량" xfId="738" xr:uid="{00000000-0005-0000-0000-0000FB050000}"/>
    <cellStyle name="1_total_인천만수동 산출근거" xfId="4168" xr:uid="{00000000-0005-0000-0000-0000FC050000}"/>
    <cellStyle name="1_total_조경포장,관로시설" xfId="740" xr:uid="{00000000-0005-0000-0000-0000FD050000}"/>
    <cellStyle name="1_total_조경포장,관로시설_NEW단위수량-주산" xfId="805" xr:uid="{00000000-0005-0000-0000-0000FE050000}"/>
    <cellStyle name="1_total_조경포장,관로시설_남대천단위수량" xfId="741" xr:uid="{00000000-0005-0000-0000-0000FF050000}"/>
    <cellStyle name="1_total_조경포장,관로시설_단위수량" xfId="742" xr:uid="{00000000-0005-0000-0000-000000060000}"/>
    <cellStyle name="1_total_조경포장,관로시설_단위수량1" xfId="743" xr:uid="{00000000-0005-0000-0000-000001060000}"/>
    <cellStyle name="1_total_조경포장,관로시설_단위수량15" xfId="744" xr:uid="{00000000-0005-0000-0000-000002060000}"/>
    <cellStyle name="1_total_조경포장,관로시설_도곡단위수량" xfId="745" xr:uid="{00000000-0005-0000-0000-000003060000}"/>
    <cellStyle name="1_total_조경포장,관로시설_수량산출서-11.25" xfId="746" xr:uid="{00000000-0005-0000-0000-000004060000}"/>
    <cellStyle name="1_total_조경포장,관로시설_수량산출서-11.25_NEW단위수량-주산" xfId="755" xr:uid="{00000000-0005-0000-0000-000005060000}"/>
    <cellStyle name="1_total_조경포장,관로시설_수량산출서-11.25_남대천단위수량" xfId="747" xr:uid="{00000000-0005-0000-0000-000006060000}"/>
    <cellStyle name="1_total_조경포장,관로시설_수량산출서-11.25_단위수량" xfId="748" xr:uid="{00000000-0005-0000-0000-000007060000}"/>
    <cellStyle name="1_total_조경포장,관로시설_수량산출서-11.25_단위수량1" xfId="749" xr:uid="{00000000-0005-0000-0000-000008060000}"/>
    <cellStyle name="1_total_조경포장,관로시설_수량산출서-11.25_단위수량15" xfId="750" xr:uid="{00000000-0005-0000-0000-000009060000}"/>
    <cellStyle name="1_total_조경포장,관로시설_수량산출서-11.25_도곡단위수량" xfId="751" xr:uid="{00000000-0005-0000-0000-00000A060000}"/>
    <cellStyle name="1_total_조경포장,관로시설_수량산출서-11.25_철거단위수량" xfId="752" xr:uid="{00000000-0005-0000-0000-00000B060000}"/>
    <cellStyle name="1_total_조경포장,관로시설_수량산출서-11.25_철거수량" xfId="753" xr:uid="{00000000-0005-0000-0000-00000C060000}"/>
    <cellStyle name="1_total_조경포장,관로시설_수량산출서-11.25_한수단위수량" xfId="754" xr:uid="{00000000-0005-0000-0000-00000D060000}"/>
    <cellStyle name="1_total_조경포장,관로시설_수량산출서-1201" xfId="756" xr:uid="{00000000-0005-0000-0000-00000E060000}"/>
    <cellStyle name="1_total_조경포장,관로시설_수량산출서-1201_NEW단위수량-주산" xfId="765" xr:uid="{00000000-0005-0000-0000-00000F060000}"/>
    <cellStyle name="1_total_조경포장,관로시설_수량산출서-1201_남대천단위수량" xfId="757" xr:uid="{00000000-0005-0000-0000-000010060000}"/>
    <cellStyle name="1_total_조경포장,관로시설_수량산출서-1201_단위수량" xfId="758" xr:uid="{00000000-0005-0000-0000-000011060000}"/>
    <cellStyle name="1_total_조경포장,관로시설_수량산출서-1201_단위수량1" xfId="759" xr:uid="{00000000-0005-0000-0000-000012060000}"/>
    <cellStyle name="1_total_조경포장,관로시설_수량산출서-1201_단위수량15" xfId="760" xr:uid="{00000000-0005-0000-0000-000013060000}"/>
    <cellStyle name="1_total_조경포장,관로시설_수량산출서-1201_도곡단위수량" xfId="761" xr:uid="{00000000-0005-0000-0000-000014060000}"/>
    <cellStyle name="1_total_조경포장,관로시설_수량산출서-1201_철거단위수량" xfId="762" xr:uid="{00000000-0005-0000-0000-000015060000}"/>
    <cellStyle name="1_total_조경포장,관로시설_수량산출서-1201_철거수량" xfId="763" xr:uid="{00000000-0005-0000-0000-000016060000}"/>
    <cellStyle name="1_total_조경포장,관로시설_수량산출서-1201_한수단위수량" xfId="764" xr:uid="{00000000-0005-0000-0000-000017060000}"/>
    <cellStyle name="1_total_조경포장,관로시설_시설물단위수량" xfId="766" xr:uid="{00000000-0005-0000-0000-000018060000}"/>
    <cellStyle name="1_total_조경포장,관로시설_시설물단위수량1" xfId="767" xr:uid="{00000000-0005-0000-0000-000019060000}"/>
    <cellStyle name="1_total_조경포장,관로시설_시설물단위수량1_시설물단위수량" xfId="768" xr:uid="{00000000-0005-0000-0000-00001A060000}"/>
    <cellStyle name="1_total_조경포장,관로시설_오창수량산출서" xfId="769" xr:uid="{00000000-0005-0000-0000-00001B060000}"/>
    <cellStyle name="1_total_조경포장,관로시설_오창수량산출서_NEW단위수량-주산" xfId="801" xr:uid="{00000000-0005-0000-0000-00001C060000}"/>
    <cellStyle name="1_total_조경포장,관로시설_오창수량산출서_남대천단위수량" xfId="770" xr:uid="{00000000-0005-0000-0000-00001D060000}"/>
    <cellStyle name="1_total_조경포장,관로시설_오창수량산출서_단위수량" xfId="771" xr:uid="{00000000-0005-0000-0000-00001E060000}"/>
    <cellStyle name="1_total_조경포장,관로시설_오창수량산출서_단위수량1" xfId="772" xr:uid="{00000000-0005-0000-0000-00001F060000}"/>
    <cellStyle name="1_total_조경포장,관로시설_오창수량산출서_단위수량15" xfId="773" xr:uid="{00000000-0005-0000-0000-000020060000}"/>
    <cellStyle name="1_total_조경포장,관로시설_오창수량산출서_도곡단위수량" xfId="774" xr:uid="{00000000-0005-0000-0000-000021060000}"/>
    <cellStyle name="1_total_조경포장,관로시설_오창수량산출서_수량산출서-11.25" xfId="775" xr:uid="{00000000-0005-0000-0000-000022060000}"/>
    <cellStyle name="1_total_조경포장,관로시설_오창수량산출서_수량산출서-11.25_NEW단위수량-주산" xfId="784" xr:uid="{00000000-0005-0000-0000-000023060000}"/>
    <cellStyle name="1_total_조경포장,관로시설_오창수량산출서_수량산출서-11.25_남대천단위수량" xfId="776" xr:uid="{00000000-0005-0000-0000-000024060000}"/>
    <cellStyle name="1_total_조경포장,관로시설_오창수량산출서_수량산출서-11.25_단위수량" xfId="777" xr:uid="{00000000-0005-0000-0000-000025060000}"/>
    <cellStyle name="1_total_조경포장,관로시설_오창수량산출서_수량산출서-11.25_단위수량1" xfId="778" xr:uid="{00000000-0005-0000-0000-000026060000}"/>
    <cellStyle name="1_total_조경포장,관로시설_오창수량산출서_수량산출서-11.25_단위수량15" xfId="779" xr:uid="{00000000-0005-0000-0000-000027060000}"/>
    <cellStyle name="1_total_조경포장,관로시설_오창수량산출서_수량산출서-11.25_도곡단위수량" xfId="780" xr:uid="{00000000-0005-0000-0000-000028060000}"/>
    <cellStyle name="1_total_조경포장,관로시설_오창수량산출서_수량산출서-11.25_철거단위수량" xfId="781" xr:uid="{00000000-0005-0000-0000-000029060000}"/>
    <cellStyle name="1_total_조경포장,관로시설_오창수량산출서_수량산출서-11.25_철거수량" xfId="782" xr:uid="{00000000-0005-0000-0000-00002A060000}"/>
    <cellStyle name="1_total_조경포장,관로시설_오창수량산출서_수량산출서-11.25_한수단위수량" xfId="783" xr:uid="{00000000-0005-0000-0000-00002B060000}"/>
    <cellStyle name="1_total_조경포장,관로시설_오창수량산출서_수량산출서-1201" xfId="785" xr:uid="{00000000-0005-0000-0000-00002C060000}"/>
    <cellStyle name="1_total_조경포장,관로시설_오창수량산출서_수량산출서-1201_NEW단위수량-주산" xfId="794" xr:uid="{00000000-0005-0000-0000-00002D060000}"/>
    <cellStyle name="1_total_조경포장,관로시설_오창수량산출서_수량산출서-1201_남대천단위수량" xfId="786" xr:uid="{00000000-0005-0000-0000-00002E060000}"/>
    <cellStyle name="1_total_조경포장,관로시설_오창수량산출서_수량산출서-1201_단위수량" xfId="787" xr:uid="{00000000-0005-0000-0000-00002F060000}"/>
    <cellStyle name="1_total_조경포장,관로시설_오창수량산출서_수량산출서-1201_단위수량1" xfId="788" xr:uid="{00000000-0005-0000-0000-000030060000}"/>
    <cellStyle name="1_total_조경포장,관로시설_오창수량산출서_수량산출서-1201_단위수량15" xfId="789" xr:uid="{00000000-0005-0000-0000-000031060000}"/>
    <cellStyle name="1_total_조경포장,관로시설_오창수량산출서_수량산출서-1201_도곡단위수량" xfId="790" xr:uid="{00000000-0005-0000-0000-000032060000}"/>
    <cellStyle name="1_total_조경포장,관로시설_오창수량산출서_수량산출서-1201_철거단위수량" xfId="791" xr:uid="{00000000-0005-0000-0000-000033060000}"/>
    <cellStyle name="1_total_조경포장,관로시설_오창수량산출서_수량산출서-1201_철거수량" xfId="792" xr:uid="{00000000-0005-0000-0000-000034060000}"/>
    <cellStyle name="1_total_조경포장,관로시설_오창수량산출서_수량산출서-1201_한수단위수량" xfId="793" xr:uid="{00000000-0005-0000-0000-000035060000}"/>
    <cellStyle name="1_total_조경포장,관로시설_오창수량산출서_시설물단위수량" xfId="795" xr:uid="{00000000-0005-0000-0000-000036060000}"/>
    <cellStyle name="1_total_조경포장,관로시설_오창수량산출서_시설물단위수량1" xfId="796" xr:uid="{00000000-0005-0000-0000-000037060000}"/>
    <cellStyle name="1_total_조경포장,관로시설_오창수량산출서_시설물단위수량1_시설물단위수량" xfId="797" xr:uid="{00000000-0005-0000-0000-000038060000}"/>
    <cellStyle name="1_total_조경포장,관로시설_오창수량산출서_철거단위수량" xfId="798" xr:uid="{00000000-0005-0000-0000-000039060000}"/>
    <cellStyle name="1_total_조경포장,관로시설_오창수량산출서_철거수량" xfId="799" xr:uid="{00000000-0005-0000-0000-00003A060000}"/>
    <cellStyle name="1_total_조경포장,관로시설_오창수량산출서_한수단위수량" xfId="800" xr:uid="{00000000-0005-0000-0000-00003B060000}"/>
    <cellStyle name="1_total_조경포장,관로시설_철거단위수량" xfId="802" xr:uid="{00000000-0005-0000-0000-00003C060000}"/>
    <cellStyle name="1_total_조경포장,관로시설_철거수량" xfId="803" xr:uid="{00000000-0005-0000-0000-00003D060000}"/>
    <cellStyle name="1_total_조경포장,관로시설_한수단위수량" xfId="804" xr:uid="{00000000-0005-0000-0000-00003E060000}"/>
    <cellStyle name="1_total_철거단위수량" xfId="806" xr:uid="{00000000-0005-0000-0000-00003F060000}"/>
    <cellStyle name="1_total_철거수량" xfId="807" xr:uid="{00000000-0005-0000-0000-000040060000}"/>
    <cellStyle name="1_total_청평수련원탑 견적서(20070829)" xfId="4169" xr:uid="{00000000-0005-0000-0000-000041060000}"/>
    <cellStyle name="1_total_청평수련원탑 산출근거" xfId="4170" xr:uid="{00000000-0005-0000-0000-000042060000}"/>
    <cellStyle name="1_total_총괄내역서-건축" xfId="2611" xr:uid="{00000000-0005-0000-0000-000043060000}"/>
    <cellStyle name="1_total_총괄내역서-건축_안양설계서갑지양식" xfId="2612" xr:uid="{00000000-0005-0000-0000-000044060000}"/>
    <cellStyle name="1_total_총괄내역서-건축_안양설계서갑지양식_공주운동장-내역서" xfId="2613" xr:uid="{00000000-0005-0000-0000-000045060000}"/>
    <cellStyle name="1_total_총괄내역서-건축_안양설계서갑지양식_도급설계서" xfId="2614" xr:uid="{00000000-0005-0000-0000-000046060000}"/>
    <cellStyle name="1_total_총괄내역서-건축_안양설계서갑지양식_배관포함 - 옥외방송내역서" xfId="2615" xr:uid="{00000000-0005-0000-0000-000047060000}"/>
    <cellStyle name="1_total_총괄내역서-건축_안양설계서갑지양식_설계예산서" xfId="2616" xr:uid="{00000000-0005-0000-0000-000048060000}"/>
    <cellStyle name="1_total_총괄내역서-건축_안양설계서갑지양식_예산서" xfId="2617" xr:uid="{00000000-0005-0000-0000-000049060000}"/>
    <cellStyle name="1_total_총괄내역서-건축_안양설계서갑지양식_운동장 방송-내역서" xfId="2618" xr:uid="{00000000-0005-0000-0000-00004A060000}"/>
    <cellStyle name="1_total_총괄내역서-건축_안양설계서갑지양식_운동장 방송-내역서-1" xfId="2619" xr:uid="{00000000-0005-0000-0000-00004B060000}"/>
    <cellStyle name="1_total_총괄내역서-건축_안양설계서갑지양식_천년기념-방송내역서" xfId="2620" xr:uid="{00000000-0005-0000-0000-00004C060000}"/>
    <cellStyle name="1_total_총괄내역서-건축_총괄내역서-토목" xfId="2621" xr:uid="{00000000-0005-0000-0000-00004D060000}"/>
    <cellStyle name="1_total_총괄내역서-건축_총괄내역서-토목_안양설계서갑지양식" xfId="2622" xr:uid="{00000000-0005-0000-0000-00004E060000}"/>
    <cellStyle name="1_total_총괄내역서-건축_총괄내역서-토목_안양설계서갑지양식_공주운동장-내역서" xfId="2623" xr:uid="{00000000-0005-0000-0000-00004F060000}"/>
    <cellStyle name="1_total_총괄내역서-건축_총괄내역서-토목_안양설계서갑지양식_도급설계서" xfId="2624" xr:uid="{00000000-0005-0000-0000-000050060000}"/>
    <cellStyle name="1_total_총괄내역서-건축_총괄내역서-토목_안양설계서갑지양식_배관포함 - 옥외방송내역서" xfId="2625" xr:uid="{00000000-0005-0000-0000-000051060000}"/>
    <cellStyle name="1_total_총괄내역서-건축_총괄내역서-토목_안양설계서갑지양식_설계예산서" xfId="2626" xr:uid="{00000000-0005-0000-0000-000052060000}"/>
    <cellStyle name="1_total_총괄내역서-건축_총괄내역서-토목_안양설계서갑지양식_예산서" xfId="2627" xr:uid="{00000000-0005-0000-0000-000053060000}"/>
    <cellStyle name="1_total_총괄내역서-건축_총괄내역서-토목_안양설계서갑지양식_운동장 방송-내역서" xfId="2628" xr:uid="{00000000-0005-0000-0000-000054060000}"/>
    <cellStyle name="1_total_총괄내역서-건축_총괄내역서-토목_안양설계서갑지양식_운동장 방송-내역서-1" xfId="2629" xr:uid="{00000000-0005-0000-0000-000055060000}"/>
    <cellStyle name="1_total_총괄내역서-건축_총괄내역서-토목_안양설계서갑지양식_천년기념-방송내역서" xfId="2630" xr:uid="{00000000-0005-0000-0000-000056060000}"/>
    <cellStyle name="1_total_총괄내역서-토목" xfId="2631" xr:uid="{00000000-0005-0000-0000-000057060000}"/>
    <cellStyle name="1_total_총괄내역서-토목_안양설계서갑지양식" xfId="2632" xr:uid="{00000000-0005-0000-0000-000058060000}"/>
    <cellStyle name="1_total_총괄내역서-토목_안양설계서갑지양식_공주운동장-내역서" xfId="2633" xr:uid="{00000000-0005-0000-0000-000059060000}"/>
    <cellStyle name="1_total_총괄내역서-토목_안양설계서갑지양식_도급설계서" xfId="2634" xr:uid="{00000000-0005-0000-0000-00005A060000}"/>
    <cellStyle name="1_total_총괄내역서-토목_안양설계서갑지양식_배관포함 - 옥외방송내역서" xfId="2635" xr:uid="{00000000-0005-0000-0000-00005B060000}"/>
    <cellStyle name="1_total_총괄내역서-토목_안양설계서갑지양식_설계예산서" xfId="2636" xr:uid="{00000000-0005-0000-0000-00005C060000}"/>
    <cellStyle name="1_total_총괄내역서-토목_안양설계서갑지양식_예산서" xfId="2637" xr:uid="{00000000-0005-0000-0000-00005D060000}"/>
    <cellStyle name="1_total_총괄내역서-토목_안양설계서갑지양식_운동장 방송-내역서" xfId="2638" xr:uid="{00000000-0005-0000-0000-00005E060000}"/>
    <cellStyle name="1_total_총괄내역서-토목_안양설계서갑지양식_운동장 방송-내역서-1" xfId="2639" xr:uid="{00000000-0005-0000-0000-00005F060000}"/>
    <cellStyle name="1_total_총괄내역서-토목_안양설계서갑지양식_천년기념-방송내역서" xfId="2640" xr:uid="{00000000-0005-0000-0000-000060060000}"/>
    <cellStyle name="1_total_총괄내역서-토목_총괄내역서-토목" xfId="2641" xr:uid="{00000000-0005-0000-0000-000061060000}"/>
    <cellStyle name="1_total_총괄내역서-토목_총괄내역서-토목_안양설계서갑지양식" xfId="2642" xr:uid="{00000000-0005-0000-0000-000062060000}"/>
    <cellStyle name="1_total_총괄내역서-토목_총괄내역서-토목_안양설계서갑지양식_공주운동장-내역서" xfId="2643" xr:uid="{00000000-0005-0000-0000-000063060000}"/>
    <cellStyle name="1_total_총괄내역서-토목_총괄내역서-토목_안양설계서갑지양식_도급설계서" xfId="2644" xr:uid="{00000000-0005-0000-0000-000064060000}"/>
    <cellStyle name="1_total_총괄내역서-토목_총괄내역서-토목_안양설계서갑지양식_배관포함 - 옥외방송내역서" xfId="2645" xr:uid="{00000000-0005-0000-0000-000065060000}"/>
    <cellStyle name="1_total_총괄내역서-토목_총괄내역서-토목_안양설계서갑지양식_설계예산서" xfId="2646" xr:uid="{00000000-0005-0000-0000-000066060000}"/>
    <cellStyle name="1_total_총괄내역서-토목_총괄내역서-토목_안양설계서갑지양식_예산서" xfId="2647" xr:uid="{00000000-0005-0000-0000-000067060000}"/>
    <cellStyle name="1_total_총괄내역서-토목_총괄내역서-토목_안양설계서갑지양식_운동장 방송-내역서" xfId="2648" xr:uid="{00000000-0005-0000-0000-000068060000}"/>
    <cellStyle name="1_total_총괄내역서-토목_총괄내역서-토목_안양설계서갑지양식_운동장 방송-내역서-1" xfId="2649" xr:uid="{00000000-0005-0000-0000-000069060000}"/>
    <cellStyle name="1_total_총괄내역서-토목_총괄내역서-토목_안양설계서갑지양식_천년기념-방송내역서" xfId="2650" xr:uid="{00000000-0005-0000-0000-00006A060000}"/>
    <cellStyle name="1_total_충남대단위수량" xfId="808" xr:uid="{00000000-0005-0000-0000-00006B060000}"/>
    <cellStyle name="1_total_터미널1" xfId="809" xr:uid="{00000000-0005-0000-0000-00006C060000}"/>
    <cellStyle name="1_total_한수단위수량" xfId="810" xr:uid="{00000000-0005-0000-0000-00006D060000}"/>
    <cellStyle name="1_total_현충묘지-예산서(조경)" xfId="4171" xr:uid="{00000000-0005-0000-0000-00006E060000}"/>
    <cellStyle name="1_total_현충묘지-예산서(조경)_(주)베리 산출양식(2010)" xfId="4172" xr:uid="{00000000-0005-0000-0000-00006F060000}"/>
    <cellStyle name="1_total_현충묘지-예산서(조경)_Andover 단가표(공유)_Rev12(2007.01.22 ALC  판넬외함 계산식 추가)" xfId="4173" xr:uid="{00000000-0005-0000-0000-000070060000}"/>
    <cellStyle name="1_total_현충묘지-예산서(조경)_견적서" xfId="4174" xr:uid="{00000000-0005-0000-0000-000071060000}"/>
    <cellStyle name="1_total_현충묘지-예산서(조경)_국제견적제출(20070917)" xfId="4175" xr:uid="{00000000-0005-0000-0000-000072060000}"/>
    <cellStyle name="1_total_현충묘지-예산서(조경)_목동내역" xfId="4176" xr:uid="{00000000-0005-0000-0000-000073060000}"/>
    <cellStyle name="1_total_현충묘지-예산서(조경)_목동내역_(주)베리 산출양식(2010)" xfId="4177" xr:uid="{00000000-0005-0000-0000-000074060000}"/>
    <cellStyle name="1_total_현충묘지-예산서(조경)_목동내역_Andover 단가표(공유)_Rev12(2007.01.22 ALC  판넬외함 계산식 추가)" xfId="4178" xr:uid="{00000000-0005-0000-0000-000075060000}"/>
    <cellStyle name="1_total_현충묘지-예산서(조경)_목동내역_견적서" xfId="4179" xr:uid="{00000000-0005-0000-0000-000076060000}"/>
    <cellStyle name="1_total_현충묘지-예산서(조경)_목동내역_국제견적제출(20070917)" xfId="4180" xr:uid="{00000000-0005-0000-0000-000077060000}"/>
    <cellStyle name="1_total_현충묘지-예산서(조경)_목동내역_부산납골당견적서" xfId="4181" xr:uid="{00000000-0005-0000-0000-000078060000}"/>
    <cellStyle name="1_total_현충묘지-예산서(조경)_목동내역_산출근거" xfId="4182" xr:uid="{00000000-0005-0000-0000-000079060000}"/>
    <cellStyle name="1_total_현충묘지-예산서(조경)_목동내역_수명중학교견적서(전력설비)20071002" xfId="4183" xr:uid="{00000000-0005-0000-0000-00007A060000}"/>
    <cellStyle name="1_total_현충묘지-예산서(조경)_목동내역_수원향원 견적서(20070618)" xfId="4184" xr:uid="{00000000-0005-0000-0000-00007B060000}"/>
    <cellStyle name="1_total_현충묘지-예산서(조경)_목동내역_수원향원 산출근거" xfId="4185" xr:uid="{00000000-0005-0000-0000-00007C060000}"/>
    <cellStyle name="1_total_현충묘지-예산서(조경)_목동내역_시흥연수원 산출근거" xfId="4186" xr:uid="{00000000-0005-0000-0000-00007D060000}"/>
    <cellStyle name="1_total_현충묘지-예산서(조경)_목동내역_아산권곡동 산출근거" xfId="4187" xr:uid="{00000000-0005-0000-0000-00007E060000}"/>
    <cellStyle name="1_total_현충묘지-예산서(조경)_목동내역_안양 관양 두산 벤처다임" xfId="4188" xr:uid="{00000000-0005-0000-0000-00007F060000}"/>
    <cellStyle name="1_total_현충묘지-예산서(조경)_목동내역_인천만수동 산출근거" xfId="4189" xr:uid="{00000000-0005-0000-0000-000080060000}"/>
    <cellStyle name="1_total_현충묘지-예산서(조경)_목동내역_청평수련원탑 견적서(20070829)" xfId="4190" xr:uid="{00000000-0005-0000-0000-000081060000}"/>
    <cellStyle name="1_total_현충묘지-예산서(조경)_목동내역_청평수련원탑 산출근거" xfId="4191" xr:uid="{00000000-0005-0000-0000-000082060000}"/>
    <cellStyle name="1_total_현충묘지-예산서(조경)_목동내역_폐기물집계" xfId="4192" xr:uid="{00000000-0005-0000-0000-000083060000}"/>
    <cellStyle name="1_total_현충묘지-예산서(조경)_목동내역_폐기물집계_(주)베리 산출양식(2010)" xfId="4193" xr:uid="{00000000-0005-0000-0000-000084060000}"/>
    <cellStyle name="1_total_현충묘지-예산서(조경)_목동내역_폐기물집계_Andover 단가표(공유)_Rev12(2007.01.22 ALC  판넬외함 계산식 추가)" xfId="4194" xr:uid="{00000000-0005-0000-0000-000085060000}"/>
    <cellStyle name="1_total_현충묘지-예산서(조경)_목동내역_폐기물집계_견적서" xfId="4195" xr:uid="{00000000-0005-0000-0000-000086060000}"/>
    <cellStyle name="1_total_현충묘지-예산서(조경)_목동내역_폐기물집계_국제견적제출(20070917)" xfId="4196" xr:uid="{00000000-0005-0000-0000-000087060000}"/>
    <cellStyle name="1_total_현충묘지-예산서(조경)_목동내역_폐기물집계_부산납골당견적서" xfId="4197" xr:uid="{00000000-0005-0000-0000-000088060000}"/>
    <cellStyle name="1_total_현충묘지-예산서(조경)_목동내역_폐기물집계_산출근거" xfId="4198" xr:uid="{00000000-0005-0000-0000-000089060000}"/>
    <cellStyle name="1_total_현충묘지-예산서(조경)_목동내역_폐기물집계_수명중학교견적서(전력설비)20071002" xfId="4199" xr:uid="{00000000-0005-0000-0000-00008A060000}"/>
    <cellStyle name="1_total_현충묘지-예산서(조경)_목동내역_폐기물집계_수원향원 견적서(20070618)" xfId="4200" xr:uid="{00000000-0005-0000-0000-00008B060000}"/>
    <cellStyle name="1_total_현충묘지-예산서(조경)_목동내역_폐기물집계_수원향원 산출근거" xfId="4201" xr:uid="{00000000-0005-0000-0000-00008C060000}"/>
    <cellStyle name="1_total_현충묘지-예산서(조경)_목동내역_폐기물집계_시흥연수원 산출근거" xfId="4202" xr:uid="{00000000-0005-0000-0000-00008D060000}"/>
    <cellStyle name="1_total_현충묘지-예산서(조경)_목동내역_폐기물집계_아산권곡동 산출근거" xfId="4203" xr:uid="{00000000-0005-0000-0000-00008E060000}"/>
    <cellStyle name="1_total_현충묘지-예산서(조경)_목동내역_폐기물집계_안양 관양 두산 벤처다임" xfId="4204" xr:uid="{00000000-0005-0000-0000-00008F060000}"/>
    <cellStyle name="1_total_현충묘지-예산서(조경)_목동내역_폐기물집계_인천만수동 산출근거" xfId="4205" xr:uid="{00000000-0005-0000-0000-000090060000}"/>
    <cellStyle name="1_total_현충묘지-예산서(조경)_목동내역_폐기물집계_청평수련원탑 견적서(20070829)" xfId="4206" xr:uid="{00000000-0005-0000-0000-000091060000}"/>
    <cellStyle name="1_total_현충묘지-예산서(조경)_목동내역_폐기물집계_청평수련원탑 산출근거" xfId="4207" xr:uid="{00000000-0005-0000-0000-000092060000}"/>
    <cellStyle name="1_total_현충묘지-예산서(조경)_부산납골당견적서" xfId="4208" xr:uid="{00000000-0005-0000-0000-000093060000}"/>
    <cellStyle name="1_total_현충묘지-예산서(조경)_산출근거" xfId="4209" xr:uid="{00000000-0005-0000-0000-000094060000}"/>
    <cellStyle name="1_total_현충묘지-예산서(조경)_수명중학교견적서(전력설비)20071002" xfId="4210" xr:uid="{00000000-0005-0000-0000-000095060000}"/>
    <cellStyle name="1_total_현충묘지-예산서(조경)_수원향원 견적서(20070618)" xfId="4211" xr:uid="{00000000-0005-0000-0000-000096060000}"/>
    <cellStyle name="1_total_현충묘지-예산서(조경)_수원향원 산출근거" xfId="4212" xr:uid="{00000000-0005-0000-0000-000097060000}"/>
    <cellStyle name="1_total_현충묘지-예산서(조경)_시흥연수원 산출근거" xfId="4213" xr:uid="{00000000-0005-0000-0000-000098060000}"/>
    <cellStyle name="1_total_현충묘지-예산서(조경)_아산권곡동 산출근거" xfId="4214" xr:uid="{00000000-0005-0000-0000-000099060000}"/>
    <cellStyle name="1_total_현충묘지-예산서(조경)_안양 관양 두산 벤처다임" xfId="4215" xr:uid="{00000000-0005-0000-0000-00009A060000}"/>
    <cellStyle name="1_total_현충묘지-예산서(조경)_예산서-엑셀변환양식100" xfId="4216" xr:uid="{00000000-0005-0000-0000-00009B060000}"/>
    <cellStyle name="1_total_현충묘지-예산서(조경)_예산서-엑셀변환양식100_(주)베리 산출양식(2010)" xfId="4217" xr:uid="{00000000-0005-0000-0000-00009C060000}"/>
    <cellStyle name="1_total_현충묘지-예산서(조경)_예산서-엑셀변환양식100_Andover 단가표(공유)_Rev12(2007.01.22 ALC  판넬외함 계산식 추가)" xfId="4218" xr:uid="{00000000-0005-0000-0000-00009D060000}"/>
    <cellStyle name="1_total_현충묘지-예산서(조경)_예산서-엑셀변환양식100_견적서" xfId="4219" xr:uid="{00000000-0005-0000-0000-00009E060000}"/>
    <cellStyle name="1_total_현충묘지-예산서(조경)_예산서-엑셀변환양식100_국제견적제출(20070917)" xfId="4220" xr:uid="{00000000-0005-0000-0000-00009F060000}"/>
    <cellStyle name="1_total_현충묘지-예산서(조경)_예산서-엑셀변환양식100_목동내역" xfId="4221" xr:uid="{00000000-0005-0000-0000-0000A0060000}"/>
    <cellStyle name="1_total_현충묘지-예산서(조경)_예산서-엑셀변환양식100_목동내역_(주)베리 산출양식(2010)" xfId="4222" xr:uid="{00000000-0005-0000-0000-0000A1060000}"/>
    <cellStyle name="1_total_현충묘지-예산서(조경)_예산서-엑셀변환양식100_목동내역_Andover 단가표(공유)_Rev12(2007.01.22 ALC  판넬외함 계산식 추가)" xfId="4223" xr:uid="{00000000-0005-0000-0000-0000A2060000}"/>
    <cellStyle name="1_total_현충묘지-예산서(조경)_예산서-엑셀변환양식100_목동내역_견적서" xfId="4224" xr:uid="{00000000-0005-0000-0000-0000A3060000}"/>
    <cellStyle name="1_total_현충묘지-예산서(조경)_예산서-엑셀변환양식100_목동내역_국제견적제출(20070917)" xfId="4225" xr:uid="{00000000-0005-0000-0000-0000A4060000}"/>
    <cellStyle name="1_total_현충묘지-예산서(조경)_예산서-엑셀변환양식100_목동내역_부산납골당견적서" xfId="4226" xr:uid="{00000000-0005-0000-0000-0000A5060000}"/>
    <cellStyle name="1_total_현충묘지-예산서(조경)_예산서-엑셀변환양식100_목동내역_산출근거" xfId="4227" xr:uid="{00000000-0005-0000-0000-0000A6060000}"/>
    <cellStyle name="1_total_현충묘지-예산서(조경)_예산서-엑셀변환양식100_목동내역_수명중학교견적서(전력설비)20071002" xfId="4228" xr:uid="{00000000-0005-0000-0000-0000A7060000}"/>
    <cellStyle name="1_total_현충묘지-예산서(조경)_예산서-엑셀변환양식100_목동내역_수원향원 견적서(20070618)" xfId="4229" xr:uid="{00000000-0005-0000-0000-0000A8060000}"/>
    <cellStyle name="1_total_현충묘지-예산서(조경)_예산서-엑셀변환양식100_목동내역_수원향원 산출근거" xfId="4230" xr:uid="{00000000-0005-0000-0000-0000A9060000}"/>
    <cellStyle name="1_total_현충묘지-예산서(조경)_예산서-엑셀변환양식100_목동내역_시흥연수원 산출근거" xfId="4231" xr:uid="{00000000-0005-0000-0000-0000AA060000}"/>
    <cellStyle name="1_total_현충묘지-예산서(조경)_예산서-엑셀변환양식100_목동내역_아산권곡동 산출근거" xfId="4232" xr:uid="{00000000-0005-0000-0000-0000AB060000}"/>
    <cellStyle name="1_total_현충묘지-예산서(조경)_예산서-엑셀변환양식100_목동내역_안양 관양 두산 벤처다임" xfId="4233" xr:uid="{00000000-0005-0000-0000-0000AC060000}"/>
    <cellStyle name="1_total_현충묘지-예산서(조경)_예산서-엑셀변환양식100_목동내역_인천만수동 산출근거" xfId="4234" xr:uid="{00000000-0005-0000-0000-0000AD060000}"/>
    <cellStyle name="1_total_현충묘지-예산서(조경)_예산서-엑셀변환양식100_목동내역_청평수련원탑 견적서(20070829)" xfId="4235" xr:uid="{00000000-0005-0000-0000-0000AE060000}"/>
    <cellStyle name="1_total_현충묘지-예산서(조경)_예산서-엑셀변환양식100_목동내역_청평수련원탑 산출근거" xfId="4236" xr:uid="{00000000-0005-0000-0000-0000AF060000}"/>
    <cellStyle name="1_total_현충묘지-예산서(조경)_예산서-엑셀변환양식100_목동내역_폐기물집계" xfId="4237" xr:uid="{00000000-0005-0000-0000-0000B0060000}"/>
    <cellStyle name="1_total_현충묘지-예산서(조경)_예산서-엑셀변환양식100_목동내역_폐기물집계_(주)베리 산출양식(2010)" xfId="4238" xr:uid="{00000000-0005-0000-0000-0000B1060000}"/>
    <cellStyle name="1_total_현충묘지-예산서(조경)_예산서-엑셀변환양식100_목동내역_폐기물집계_Andover 단가표(공유)_Rev12(2007.01.22 ALC  판넬외함 계산식 추가)" xfId="4239" xr:uid="{00000000-0005-0000-0000-0000B2060000}"/>
    <cellStyle name="1_total_현충묘지-예산서(조경)_예산서-엑셀변환양식100_목동내역_폐기물집계_견적서" xfId="4240" xr:uid="{00000000-0005-0000-0000-0000B3060000}"/>
    <cellStyle name="1_total_현충묘지-예산서(조경)_예산서-엑셀변환양식100_목동내역_폐기물집계_국제견적제출(20070917)" xfId="4241" xr:uid="{00000000-0005-0000-0000-0000B4060000}"/>
    <cellStyle name="1_total_현충묘지-예산서(조경)_예산서-엑셀변환양식100_목동내역_폐기물집계_부산납골당견적서" xfId="4242" xr:uid="{00000000-0005-0000-0000-0000B5060000}"/>
    <cellStyle name="1_total_현충묘지-예산서(조경)_예산서-엑셀변환양식100_목동내역_폐기물집계_산출근거" xfId="4243" xr:uid="{00000000-0005-0000-0000-0000B6060000}"/>
    <cellStyle name="1_total_현충묘지-예산서(조경)_예산서-엑셀변환양식100_목동내역_폐기물집계_수명중학교견적서(전력설비)20071002" xfId="4244" xr:uid="{00000000-0005-0000-0000-0000B7060000}"/>
    <cellStyle name="1_total_현충묘지-예산서(조경)_예산서-엑셀변환양식100_목동내역_폐기물집계_수원향원 견적서(20070618)" xfId="4245" xr:uid="{00000000-0005-0000-0000-0000B8060000}"/>
    <cellStyle name="1_total_현충묘지-예산서(조경)_예산서-엑셀변환양식100_목동내역_폐기물집계_수원향원 산출근거" xfId="4246" xr:uid="{00000000-0005-0000-0000-0000B9060000}"/>
    <cellStyle name="1_total_현충묘지-예산서(조경)_예산서-엑셀변환양식100_목동내역_폐기물집계_시흥연수원 산출근거" xfId="4247" xr:uid="{00000000-0005-0000-0000-0000BA060000}"/>
    <cellStyle name="1_total_현충묘지-예산서(조경)_예산서-엑셀변환양식100_목동내역_폐기물집계_아산권곡동 산출근거" xfId="4248" xr:uid="{00000000-0005-0000-0000-0000BB060000}"/>
    <cellStyle name="1_total_현충묘지-예산서(조경)_예산서-엑셀변환양식100_목동내역_폐기물집계_안양 관양 두산 벤처다임" xfId="4249" xr:uid="{00000000-0005-0000-0000-0000BC060000}"/>
    <cellStyle name="1_total_현충묘지-예산서(조경)_예산서-엑셀변환양식100_목동내역_폐기물집계_인천만수동 산출근거" xfId="4250" xr:uid="{00000000-0005-0000-0000-0000BD060000}"/>
    <cellStyle name="1_total_현충묘지-예산서(조경)_예산서-엑셀변환양식100_목동내역_폐기물집계_청평수련원탑 견적서(20070829)" xfId="4251" xr:uid="{00000000-0005-0000-0000-0000BE060000}"/>
    <cellStyle name="1_total_현충묘지-예산서(조경)_예산서-엑셀변환양식100_목동내역_폐기물집계_청평수련원탑 산출근거" xfId="4252" xr:uid="{00000000-0005-0000-0000-0000BF060000}"/>
    <cellStyle name="1_total_현충묘지-예산서(조경)_예산서-엑셀변환양식100_부산납골당견적서" xfId="4253" xr:uid="{00000000-0005-0000-0000-0000C0060000}"/>
    <cellStyle name="1_total_현충묘지-예산서(조경)_예산서-엑셀변환양식100_산출근거" xfId="4254" xr:uid="{00000000-0005-0000-0000-0000C1060000}"/>
    <cellStyle name="1_total_현충묘지-예산서(조경)_예산서-엑셀변환양식100_수명중학교견적서(전력설비)20071002" xfId="4255" xr:uid="{00000000-0005-0000-0000-0000C2060000}"/>
    <cellStyle name="1_total_현충묘지-예산서(조경)_예산서-엑셀변환양식100_수원향원 견적서(20070618)" xfId="4256" xr:uid="{00000000-0005-0000-0000-0000C3060000}"/>
    <cellStyle name="1_total_현충묘지-예산서(조경)_예산서-엑셀변환양식100_수원향원 산출근거" xfId="4257" xr:uid="{00000000-0005-0000-0000-0000C4060000}"/>
    <cellStyle name="1_total_현충묘지-예산서(조경)_예산서-엑셀변환양식100_시흥연수원 산출근거" xfId="4258" xr:uid="{00000000-0005-0000-0000-0000C5060000}"/>
    <cellStyle name="1_total_현충묘지-예산서(조경)_예산서-엑셀변환양식100_아산권곡동 산출근거" xfId="4259" xr:uid="{00000000-0005-0000-0000-0000C6060000}"/>
    <cellStyle name="1_total_현충묘지-예산서(조경)_예산서-엑셀변환양식100_안양 관양 두산 벤처다임" xfId="4260" xr:uid="{00000000-0005-0000-0000-0000C7060000}"/>
    <cellStyle name="1_total_현충묘지-예산서(조경)_예산서-엑셀변환양식100_인천만수동 산출근거" xfId="4261" xr:uid="{00000000-0005-0000-0000-0000C8060000}"/>
    <cellStyle name="1_total_현충묘지-예산서(조경)_예산서-엑셀변환양식100_청평수련원탑 견적서(20070829)" xfId="4262" xr:uid="{00000000-0005-0000-0000-0000C9060000}"/>
    <cellStyle name="1_total_현충묘지-예산서(조경)_예산서-엑셀변환양식100_청평수련원탑 산출근거" xfId="4263" xr:uid="{00000000-0005-0000-0000-0000CA060000}"/>
    <cellStyle name="1_total_현충묘지-예산서(조경)_인천만수동 산출근거" xfId="4264" xr:uid="{00000000-0005-0000-0000-0000CB060000}"/>
    <cellStyle name="1_total_현충묘지-예산서(조경)_청평수련원탑 견적서(20070829)" xfId="4265" xr:uid="{00000000-0005-0000-0000-0000CC060000}"/>
    <cellStyle name="1_total_현충묘지-예산서(조경)_청평수련원탑 산출근거" xfId="4266" xr:uid="{00000000-0005-0000-0000-0000CD060000}"/>
    <cellStyle name="1_total_휴게시설" xfId="811" xr:uid="{00000000-0005-0000-0000-0000CE060000}"/>
    <cellStyle name="1_total_휴게시설_NEW단위수량-주산" xfId="876" xr:uid="{00000000-0005-0000-0000-0000CF060000}"/>
    <cellStyle name="1_total_휴게시설_남대천단위수량" xfId="812" xr:uid="{00000000-0005-0000-0000-0000D0060000}"/>
    <cellStyle name="1_total_휴게시설_단위수량" xfId="813" xr:uid="{00000000-0005-0000-0000-0000D1060000}"/>
    <cellStyle name="1_total_휴게시설_단위수량1" xfId="814" xr:uid="{00000000-0005-0000-0000-0000D2060000}"/>
    <cellStyle name="1_total_휴게시설_단위수량15" xfId="815" xr:uid="{00000000-0005-0000-0000-0000D3060000}"/>
    <cellStyle name="1_total_휴게시설_도곡단위수량" xfId="816" xr:uid="{00000000-0005-0000-0000-0000D4060000}"/>
    <cellStyle name="1_total_휴게시설_수량산출서-11.25" xfId="817" xr:uid="{00000000-0005-0000-0000-0000D5060000}"/>
    <cellStyle name="1_total_휴게시설_수량산출서-11.25_NEW단위수량-주산" xfId="826" xr:uid="{00000000-0005-0000-0000-0000D6060000}"/>
    <cellStyle name="1_total_휴게시설_수량산출서-11.25_남대천단위수량" xfId="818" xr:uid="{00000000-0005-0000-0000-0000D7060000}"/>
    <cellStyle name="1_total_휴게시설_수량산출서-11.25_단위수량" xfId="819" xr:uid="{00000000-0005-0000-0000-0000D8060000}"/>
    <cellStyle name="1_total_휴게시설_수량산출서-11.25_단위수량1" xfId="820" xr:uid="{00000000-0005-0000-0000-0000D9060000}"/>
    <cellStyle name="1_total_휴게시설_수량산출서-11.25_단위수량15" xfId="821" xr:uid="{00000000-0005-0000-0000-0000DA060000}"/>
    <cellStyle name="1_total_휴게시설_수량산출서-11.25_도곡단위수량" xfId="822" xr:uid="{00000000-0005-0000-0000-0000DB060000}"/>
    <cellStyle name="1_total_휴게시설_수량산출서-11.25_철거단위수량" xfId="823" xr:uid="{00000000-0005-0000-0000-0000DC060000}"/>
    <cellStyle name="1_total_휴게시설_수량산출서-11.25_철거수량" xfId="824" xr:uid="{00000000-0005-0000-0000-0000DD060000}"/>
    <cellStyle name="1_total_휴게시설_수량산출서-11.25_한수단위수량" xfId="825" xr:uid="{00000000-0005-0000-0000-0000DE060000}"/>
    <cellStyle name="1_total_휴게시설_수량산출서-1201" xfId="827" xr:uid="{00000000-0005-0000-0000-0000DF060000}"/>
    <cellStyle name="1_total_휴게시설_수량산출서-1201_NEW단위수량-주산" xfId="836" xr:uid="{00000000-0005-0000-0000-0000E0060000}"/>
    <cellStyle name="1_total_휴게시설_수량산출서-1201_남대천단위수량" xfId="828" xr:uid="{00000000-0005-0000-0000-0000E1060000}"/>
    <cellStyle name="1_total_휴게시설_수량산출서-1201_단위수량" xfId="829" xr:uid="{00000000-0005-0000-0000-0000E2060000}"/>
    <cellStyle name="1_total_휴게시설_수량산출서-1201_단위수량1" xfId="830" xr:uid="{00000000-0005-0000-0000-0000E3060000}"/>
    <cellStyle name="1_total_휴게시설_수량산출서-1201_단위수량15" xfId="831" xr:uid="{00000000-0005-0000-0000-0000E4060000}"/>
    <cellStyle name="1_total_휴게시설_수량산출서-1201_도곡단위수량" xfId="832" xr:uid="{00000000-0005-0000-0000-0000E5060000}"/>
    <cellStyle name="1_total_휴게시설_수량산출서-1201_철거단위수량" xfId="833" xr:uid="{00000000-0005-0000-0000-0000E6060000}"/>
    <cellStyle name="1_total_휴게시설_수량산출서-1201_철거수량" xfId="834" xr:uid="{00000000-0005-0000-0000-0000E7060000}"/>
    <cellStyle name="1_total_휴게시설_수량산출서-1201_한수단위수량" xfId="835" xr:uid="{00000000-0005-0000-0000-0000E8060000}"/>
    <cellStyle name="1_total_휴게시설_시설물단위수량" xfId="837" xr:uid="{00000000-0005-0000-0000-0000E9060000}"/>
    <cellStyle name="1_total_휴게시설_시설물단위수량1" xfId="838" xr:uid="{00000000-0005-0000-0000-0000EA060000}"/>
    <cellStyle name="1_total_휴게시설_시설물단위수량1_시설물단위수량" xfId="839" xr:uid="{00000000-0005-0000-0000-0000EB060000}"/>
    <cellStyle name="1_total_휴게시설_오창수량산출서" xfId="840" xr:uid="{00000000-0005-0000-0000-0000EC060000}"/>
    <cellStyle name="1_total_휴게시설_오창수량산출서_NEW단위수량-주산" xfId="872" xr:uid="{00000000-0005-0000-0000-0000ED060000}"/>
    <cellStyle name="1_total_휴게시설_오창수량산출서_남대천단위수량" xfId="841" xr:uid="{00000000-0005-0000-0000-0000EE060000}"/>
    <cellStyle name="1_total_휴게시설_오창수량산출서_단위수량" xfId="842" xr:uid="{00000000-0005-0000-0000-0000EF060000}"/>
    <cellStyle name="1_total_휴게시설_오창수량산출서_단위수량1" xfId="843" xr:uid="{00000000-0005-0000-0000-0000F0060000}"/>
    <cellStyle name="1_total_휴게시설_오창수량산출서_단위수량15" xfId="844" xr:uid="{00000000-0005-0000-0000-0000F1060000}"/>
    <cellStyle name="1_total_휴게시설_오창수량산출서_도곡단위수량" xfId="845" xr:uid="{00000000-0005-0000-0000-0000F2060000}"/>
    <cellStyle name="1_total_휴게시설_오창수량산출서_수량산출서-11.25" xfId="846" xr:uid="{00000000-0005-0000-0000-0000F3060000}"/>
    <cellStyle name="1_total_휴게시설_오창수량산출서_수량산출서-11.25_NEW단위수량-주산" xfId="855" xr:uid="{00000000-0005-0000-0000-0000F4060000}"/>
    <cellStyle name="1_total_휴게시설_오창수량산출서_수량산출서-11.25_남대천단위수량" xfId="847" xr:uid="{00000000-0005-0000-0000-0000F5060000}"/>
    <cellStyle name="1_total_휴게시설_오창수량산출서_수량산출서-11.25_단위수량" xfId="848" xr:uid="{00000000-0005-0000-0000-0000F6060000}"/>
    <cellStyle name="1_total_휴게시설_오창수량산출서_수량산출서-11.25_단위수량1" xfId="849" xr:uid="{00000000-0005-0000-0000-0000F7060000}"/>
    <cellStyle name="1_total_휴게시설_오창수량산출서_수량산출서-11.25_단위수량15" xfId="850" xr:uid="{00000000-0005-0000-0000-0000F8060000}"/>
    <cellStyle name="1_total_휴게시설_오창수량산출서_수량산출서-11.25_도곡단위수량" xfId="851" xr:uid="{00000000-0005-0000-0000-0000F9060000}"/>
    <cellStyle name="1_total_휴게시설_오창수량산출서_수량산출서-11.25_철거단위수량" xfId="852" xr:uid="{00000000-0005-0000-0000-0000FA060000}"/>
    <cellStyle name="1_total_휴게시설_오창수량산출서_수량산출서-11.25_철거수량" xfId="853" xr:uid="{00000000-0005-0000-0000-0000FB060000}"/>
    <cellStyle name="1_total_휴게시설_오창수량산출서_수량산출서-11.25_한수단위수량" xfId="854" xr:uid="{00000000-0005-0000-0000-0000FC060000}"/>
    <cellStyle name="1_total_휴게시설_오창수량산출서_수량산출서-1201" xfId="856" xr:uid="{00000000-0005-0000-0000-0000FD060000}"/>
    <cellStyle name="1_total_휴게시설_오창수량산출서_수량산출서-1201_NEW단위수량-주산" xfId="865" xr:uid="{00000000-0005-0000-0000-0000FE060000}"/>
    <cellStyle name="1_total_휴게시설_오창수량산출서_수량산출서-1201_남대천단위수량" xfId="857" xr:uid="{00000000-0005-0000-0000-0000FF060000}"/>
    <cellStyle name="1_total_휴게시설_오창수량산출서_수량산출서-1201_단위수량" xfId="858" xr:uid="{00000000-0005-0000-0000-000000070000}"/>
    <cellStyle name="1_total_휴게시설_오창수량산출서_수량산출서-1201_단위수량1" xfId="859" xr:uid="{00000000-0005-0000-0000-000001070000}"/>
    <cellStyle name="1_total_휴게시설_오창수량산출서_수량산출서-1201_단위수량15" xfId="860" xr:uid="{00000000-0005-0000-0000-000002070000}"/>
    <cellStyle name="1_total_휴게시설_오창수량산출서_수량산출서-1201_도곡단위수량" xfId="861" xr:uid="{00000000-0005-0000-0000-000003070000}"/>
    <cellStyle name="1_total_휴게시설_오창수량산출서_수량산출서-1201_철거단위수량" xfId="862" xr:uid="{00000000-0005-0000-0000-000004070000}"/>
    <cellStyle name="1_total_휴게시설_오창수량산출서_수량산출서-1201_철거수량" xfId="863" xr:uid="{00000000-0005-0000-0000-000005070000}"/>
    <cellStyle name="1_total_휴게시설_오창수량산출서_수량산출서-1201_한수단위수량" xfId="864" xr:uid="{00000000-0005-0000-0000-000006070000}"/>
    <cellStyle name="1_total_휴게시설_오창수량산출서_시설물단위수량" xfId="866" xr:uid="{00000000-0005-0000-0000-000007070000}"/>
    <cellStyle name="1_total_휴게시설_오창수량산출서_시설물단위수량1" xfId="867" xr:uid="{00000000-0005-0000-0000-000008070000}"/>
    <cellStyle name="1_total_휴게시설_오창수량산출서_시설물단위수량1_시설물단위수량" xfId="868" xr:uid="{00000000-0005-0000-0000-000009070000}"/>
    <cellStyle name="1_total_휴게시설_오창수량산출서_철거단위수량" xfId="869" xr:uid="{00000000-0005-0000-0000-00000A070000}"/>
    <cellStyle name="1_total_휴게시설_오창수량산출서_철거수량" xfId="870" xr:uid="{00000000-0005-0000-0000-00000B070000}"/>
    <cellStyle name="1_total_휴게시설_오창수량산출서_한수단위수량" xfId="871" xr:uid="{00000000-0005-0000-0000-00000C070000}"/>
    <cellStyle name="1_total_휴게시설_철거단위수량" xfId="873" xr:uid="{00000000-0005-0000-0000-00000D070000}"/>
    <cellStyle name="1_total_휴게시설_철거수량" xfId="874" xr:uid="{00000000-0005-0000-0000-00000E070000}"/>
    <cellStyle name="1_total_휴게시설_한수단위수량" xfId="875" xr:uid="{00000000-0005-0000-0000-00000F070000}"/>
    <cellStyle name="1_tree" xfId="880" xr:uid="{00000000-0005-0000-0000-000010070000}"/>
    <cellStyle name="1_tree 2" xfId="2651" xr:uid="{00000000-0005-0000-0000-000011070000}"/>
    <cellStyle name="1_tree_(주)베리 산출양식(2010)" xfId="4267" xr:uid="{00000000-0005-0000-0000-000012070000}"/>
    <cellStyle name="1_tree_10.24종합" xfId="881" xr:uid="{00000000-0005-0000-0000-000013070000}"/>
    <cellStyle name="1_tree_10.24종합_NEW단위수량-주산" xfId="946" xr:uid="{00000000-0005-0000-0000-000014070000}"/>
    <cellStyle name="1_tree_10.24종합_남대천단위수량" xfId="882" xr:uid="{00000000-0005-0000-0000-000015070000}"/>
    <cellStyle name="1_tree_10.24종합_단위수량" xfId="883" xr:uid="{00000000-0005-0000-0000-000016070000}"/>
    <cellStyle name="1_tree_10.24종합_단위수량1" xfId="884" xr:uid="{00000000-0005-0000-0000-000017070000}"/>
    <cellStyle name="1_tree_10.24종합_단위수량15" xfId="885" xr:uid="{00000000-0005-0000-0000-000018070000}"/>
    <cellStyle name="1_tree_10.24종합_도곡단위수량" xfId="886" xr:uid="{00000000-0005-0000-0000-000019070000}"/>
    <cellStyle name="1_tree_10.24종합_수량산출서-11.25" xfId="887" xr:uid="{00000000-0005-0000-0000-00001A070000}"/>
    <cellStyle name="1_tree_10.24종합_수량산출서-11.25_NEW단위수량-주산" xfId="896" xr:uid="{00000000-0005-0000-0000-00001B070000}"/>
    <cellStyle name="1_tree_10.24종합_수량산출서-11.25_남대천단위수량" xfId="888" xr:uid="{00000000-0005-0000-0000-00001C070000}"/>
    <cellStyle name="1_tree_10.24종합_수량산출서-11.25_단위수량" xfId="889" xr:uid="{00000000-0005-0000-0000-00001D070000}"/>
    <cellStyle name="1_tree_10.24종합_수량산출서-11.25_단위수량1" xfId="890" xr:uid="{00000000-0005-0000-0000-00001E070000}"/>
    <cellStyle name="1_tree_10.24종합_수량산출서-11.25_단위수량15" xfId="891" xr:uid="{00000000-0005-0000-0000-00001F070000}"/>
    <cellStyle name="1_tree_10.24종합_수량산출서-11.25_도곡단위수량" xfId="892" xr:uid="{00000000-0005-0000-0000-000020070000}"/>
    <cellStyle name="1_tree_10.24종합_수량산출서-11.25_철거단위수량" xfId="893" xr:uid="{00000000-0005-0000-0000-000021070000}"/>
    <cellStyle name="1_tree_10.24종합_수량산출서-11.25_철거수량" xfId="894" xr:uid="{00000000-0005-0000-0000-000022070000}"/>
    <cellStyle name="1_tree_10.24종합_수량산출서-11.25_한수단위수량" xfId="895" xr:uid="{00000000-0005-0000-0000-000023070000}"/>
    <cellStyle name="1_tree_10.24종합_수량산출서-1201" xfId="897" xr:uid="{00000000-0005-0000-0000-000024070000}"/>
    <cellStyle name="1_tree_10.24종합_수량산출서-1201_NEW단위수량-주산" xfId="906" xr:uid="{00000000-0005-0000-0000-000025070000}"/>
    <cellStyle name="1_tree_10.24종합_수량산출서-1201_남대천단위수량" xfId="898" xr:uid="{00000000-0005-0000-0000-000026070000}"/>
    <cellStyle name="1_tree_10.24종합_수량산출서-1201_단위수량" xfId="899" xr:uid="{00000000-0005-0000-0000-000027070000}"/>
    <cellStyle name="1_tree_10.24종합_수량산출서-1201_단위수량1" xfId="900" xr:uid="{00000000-0005-0000-0000-000028070000}"/>
    <cellStyle name="1_tree_10.24종합_수량산출서-1201_단위수량15" xfId="901" xr:uid="{00000000-0005-0000-0000-000029070000}"/>
    <cellStyle name="1_tree_10.24종합_수량산출서-1201_도곡단위수량" xfId="902" xr:uid="{00000000-0005-0000-0000-00002A070000}"/>
    <cellStyle name="1_tree_10.24종합_수량산출서-1201_철거단위수량" xfId="903" xr:uid="{00000000-0005-0000-0000-00002B070000}"/>
    <cellStyle name="1_tree_10.24종합_수량산출서-1201_철거수량" xfId="904" xr:uid="{00000000-0005-0000-0000-00002C070000}"/>
    <cellStyle name="1_tree_10.24종합_수량산출서-1201_한수단위수량" xfId="905" xr:uid="{00000000-0005-0000-0000-00002D070000}"/>
    <cellStyle name="1_tree_10.24종합_시설물단위수량" xfId="907" xr:uid="{00000000-0005-0000-0000-00002E070000}"/>
    <cellStyle name="1_tree_10.24종합_시설물단위수량1" xfId="908" xr:uid="{00000000-0005-0000-0000-00002F070000}"/>
    <cellStyle name="1_tree_10.24종합_시설물단위수량1_시설물단위수량" xfId="909" xr:uid="{00000000-0005-0000-0000-000030070000}"/>
    <cellStyle name="1_tree_10.24종합_오창수량산출서" xfId="910" xr:uid="{00000000-0005-0000-0000-000031070000}"/>
    <cellStyle name="1_tree_10.24종합_오창수량산출서_NEW단위수량-주산" xfId="942" xr:uid="{00000000-0005-0000-0000-000032070000}"/>
    <cellStyle name="1_tree_10.24종합_오창수량산출서_남대천단위수량" xfId="911" xr:uid="{00000000-0005-0000-0000-000033070000}"/>
    <cellStyle name="1_tree_10.24종합_오창수량산출서_단위수량" xfId="912" xr:uid="{00000000-0005-0000-0000-000034070000}"/>
    <cellStyle name="1_tree_10.24종합_오창수량산출서_단위수량1" xfId="913" xr:uid="{00000000-0005-0000-0000-000035070000}"/>
    <cellStyle name="1_tree_10.24종합_오창수량산출서_단위수량15" xfId="914" xr:uid="{00000000-0005-0000-0000-000036070000}"/>
    <cellStyle name="1_tree_10.24종합_오창수량산출서_도곡단위수량" xfId="915" xr:uid="{00000000-0005-0000-0000-000037070000}"/>
    <cellStyle name="1_tree_10.24종합_오창수량산출서_수량산출서-11.25" xfId="916" xr:uid="{00000000-0005-0000-0000-000038070000}"/>
    <cellStyle name="1_tree_10.24종합_오창수량산출서_수량산출서-11.25_NEW단위수량-주산" xfId="925" xr:uid="{00000000-0005-0000-0000-000039070000}"/>
    <cellStyle name="1_tree_10.24종합_오창수량산출서_수량산출서-11.25_남대천단위수량" xfId="917" xr:uid="{00000000-0005-0000-0000-00003A070000}"/>
    <cellStyle name="1_tree_10.24종합_오창수량산출서_수량산출서-11.25_단위수량" xfId="918" xr:uid="{00000000-0005-0000-0000-00003B070000}"/>
    <cellStyle name="1_tree_10.24종합_오창수량산출서_수량산출서-11.25_단위수량1" xfId="919" xr:uid="{00000000-0005-0000-0000-00003C070000}"/>
    <cellStyle name="1_tree_10.24종합_오창수량산출서_수량산출서-11.25_단위수량15" xfId="920" xr:uid="{00000000-0005-0000-0000-00003D070000}"/>
    <cellStyle name="1_tree_10.24종합_오창수량산출서_수량산출서-11.25_도곡단위수량" xfId="921" xr:uid="{00000000-0005-0000-0000-00003E070000}"/>
    <cellStyle name="1_tree_10.24종합_오창수량산출서_수량산출서-11.25_철거단위수량" xfId="922" xr:uid="{00000000-0005-0000-0000-00003F070000}"/>
    <cellStyle name="1_tree_10.24종합_오창수량산출서_수량산출서-11.25_철거수량" xfId="923" xr:uid="{00000000-0005-0000-0000-000040070000}"/>
    <cellStyle name="1_tree_10.24종합_오창수량산출서_수량산출서-11.25_한수단위수량" xfId="924" xr:uid="{00000000-0005-0000-0000-000041070000}"/>
    <cellStyle name="1_tree_10.24종합_오창수량산출서_수량산출서-1201" xfId="926" xr:uid="{00000000-0005-0000-0000-000042070000}"/>
    <cellStyle name="1_tree_10.24종합_오창수량산출서_수량산출서-1201_NEW단위수량-주산" xfId="935" xr:uid="{00000000-0005-0000-0000-000043070000}"/>
    <cellStyle name="1_tree_10.24종합_오창수량산출서_수량산출서-1201_남대천단위수량" xfId="927" xr:uid="{00000000-0005-0000-0000-000044070000}"/>
    <cellStyle name="1_tree_10.24종합_오창수량산출서_수량산출서-1201_단위수량" xfId="928" xr:uid="{00000000-0005-0000-0000-000045070000}"/>
    <cellStyle name="1_tree_10.24종합_오창수량산출서_수량산출서-1201_단위수량1" xfId="929" xr:uid="{00000000-0005-0000-0000-000046070000}"/>
    <cellStyle name="1_tree_10.24종합_오창수량산출서_수량산출서-1201_단위수량15" xfId="930" xr:uid="{00000000-0005-0000-0000-000047070000}"/>
    <cellStyle name="1_tree_10.24종합_오창수량산출서_수량산출서-1201_도곡단위수량" xfId="931" xr:uid="{00000000-0005-0000-0000-000048070000}"/>
    <cellStyle name="1_tree_10.24종합_오창수량산출서_수량산출서-1201_철거단위수량" xfId="932" xr:uid="{00000000-0005-0000-0000-000049070000}"/>
    <cellStyle name="1_tree_10.24종합_오창수량산출서_수량산출서-1201_철거수량" xfId="933" xr:uid="{00000000-0005-0000-0000-00004A070000}"/>
    <cellStyle name="1_tree_10.24종합_오창수량산출서_수량산출서-1201_한수단위수량" xfId="934" xr:uid="{00000000-0005-0000-0000-00004B070000}"/>
    <cellStyle name="1_tree_10.24종합_오창수량산출서_시설물단위수량" xfId="936" xr:uid="{00000000-0005-0000-0000-00004C070000}"/>
    <cellStyle name="1_tree_10.24종합_오창수량산출서_시설물단위수량1" xfId="937" xr:uid="{00000000-0005-0000-0000-00004D070000}"/>
    <cellStyle name="1_tree_10.24종합_오창수량산출서_시설물단위수량1_시설물단위수량" xfId="938" xr:uid="{00000000-0005-0000-0000-00004E070000}"/>
    <cellStyle name="1_tree_10.24종합_오창수량산출서_철거단위수량" xfId="939" xr:uid="{00000000-0005-0000-0000-00004F070000}"/>
    <cellStyle name="1_tree_10.24종합_오창수량산출서_철거수량" xfId="940" xr:uid="{00000000-0005-0000-0000-000050070000}"/>
    <cellStyle name="1_tree_10.24종합_오창수량산출서_한수단위수량" xfId="941" xr:uid="{00000000-0005-0000-0000-000051070000}"/>
    <cellStyle name="1_tree_10.24종합_철거단위수량" xfId="943" xr:uid="{00000000-0005-0000-0000-000052070000}"/>
    <cellStyle name="1_tree_10.24종합_철거수량" xfId="944" xr:uid="{00000000-0005-0000-0000-000053070000}"/>
    <cellStyle name="1_tree_10.24종합_한수단위수량" xfId="945" xr:uid="{00000000-0005-0000-0000-000054070000}"/>
    <cellStyle name="1_tree_Andover 단가표(공유)_Rev12(2007.01.22 ALC  판넬외함 계산식 추가)" xfId="4268" xr:uid="{00000000-0005-0000-0000-000055070000}"/>
    <cellStyle name="1_tree_NEW단위수량" xfId="1691" xr:uid="{00000000-0005-0000-0000-000056070000}"/>
    <cellStyle name="1_tree_NEW단위수량-영동" xfId="1692" xr:uid="{00000000-0005-0000-0000-000057070000}"/>
    <cellStyle name="1_tree_NEW단위수량-주산" xfId="1693" xr:uid="{00000000-0005-0000-0000-000058070000}"/>
    <cellStyle name="1_tree_Sheet1" xfId="2110" xr:uid="{00000000-0005-0000-0000-000059070000}"/>
    <cellStyle name="1_tree_Sheet1 2" xfId="2652" xr:uid="{00000000-0005-0000-0000-00005A070000}"/>
    <cellStyle name="1_tree_Sheet1_2-총괄내역서-토목" xfId="2653" xr:uid="{00000000-0005-0000-0000-00005B070000}"/>
    <cellStyle name="1_tree_Sheet1_2-총괄내역서-토목_안양설계서갑지양식" xfId="2654" xr:uid="{00000000-0005-0000-0000-00005C070000}"/>
    <cellStyle name="1_tree_Sheet1_2-총괄내역서-토목_안양설계서갑지양식_공주운동장-내역서" xfId="2655" xr:uid="{00000000-0005-0000-0000-00005D070000}"/>
    <cellStyle name="1_tree_Sheet1_2-총괄내역서-토목_안양설계서갑지양식_도급설계서" xfId="2656" xr:uid="{00000000-0005-0000-0000-00005E070000}"/>
    <cellStyle name="1_tree_Sheet1_2-총괄내역서-토목_안양설계서갑지양식_배관포함 - 옥외방송내역서" xfId="2657" xr:uid="{00000000-0005-0000-0000-00005F070000}"/>
    <cellStyle name="1_tree_Sheet1_2-총괄내역서-토목_안양설계서갑지양식_설계예산서" xfId="2658" xr:uid="{00000000-0005-0000-0000-000060070000}"/>
    <cellStyle name="1_tree_Sheet1_2-총괄내역서-토목_안양설계서갑지양식_예산서" xfId="2659" xr:uid="{00000000-0005-0000-0000-000061070000}"/>
    <cellStyle name="1_tree_Sheet1_2-총괄내역서-토목_안양설계서갑지양식_운동장 방송-내역서" xfId="2660" xr:uid="{00000000-0005-0000-0000-000062070000}"/>
    <cellStyle name="1_tree_Sheet1_2-총괄내역서-토목_안양설계서갑지양식_운동장 방송-내역서-1" xfId="2661" xr:uid="{00000000-0005-0000-0000-000063070000}"/>
    <cellStyle name="1_tree_Sheet1_2-총괄내역서-토목_안양설계서갑지양식_천년기념-방송내역서" xfId="2662" xr:uid="{00000000-0005-0000-0000-000064070000}"/>
    <cellStyle name="1_tree_Sheet1_공주운동장-내역서" xfId="2663" xr:uid="{00000000-0005-0000-0000-000065070000}"/>
    <cellStyle name="1_tree_Sheet1_과천놀이터설계서" xfId="2664" xr:uid="{00000000-0005-0000-0000-000066070000}"/>
    <cellStyle name="1_tree_Sheet1_과천놀이터설계서_안양설계서갑지양식" xfId="2665" xr:uid="{00000000-0005-0000-0000-000067070000}"/>
    <cellStyle name="1_tree_Sheet1_과천놀이터설계서_안양설계서갑지양식_공주운동장-내역서" xfId="2666" xr:uid="{00000000-0005-0000-0000-000068070000}"/>
    <cellStyle name="1_tree_Sheet1_과천놀이터설계서_안양설계서갑지양식_도급설계서" xfId="2667" xr:uid="{00000000-0005-0000-0000-000069070000}"/>
    <cellStyle name="1_tree_Sheet1_과천놀이터설계서_안양설계서갑지양식_배관포함 - 옥외방송내역서" xfId="2668" xr:uid="{00000000-0005-0000-0000-00006A070000}"/>
    <cellStyle name="1_tree_Sheet1_과천놀이터설계서_안양설계서갑지양식_설계예산서" xfId="2669" xr:uid="{00000000-0005-0000-0000-00006B070000}"/>
    <cellStyle name="1_tree_Sheet1_과천놀이터설계서_안양설계서갑지양식_예산서" xfId="2670" xr:uid="{00000000-0005-0000-0000-00006C070000}"/>
    <cellStyle name="1_tree_Sheet1_과천놀이터설계서_안양설계서갑지양식_운동장 방송-내역서" xfId="2671" xr:uid="{00000000-0005-0000-0000-00006D070000}"/>
    <cellStyle name="1_tree_Sheet1_과천놀이터설계서_안양설계서갑지양식_운동장 방송-내역서-1" xfId="2672" xr:uid="{00000000-0005-0000-0000-00006E070000}"/>
    <cellStyle name="1_tree_Sheet1_과천놀이터설계서_안양설계서갑지양식_천년기념-방송내역서" xfId="2673" xr:uid="{00000000-0005-0000-0000-00006F070000}"/>
    <cellStyle name="1_tree_Sheet1_도급설계서" xfId="2674" xr:uid="{00000000-0005-0000-0000-000070070000}"/>
    <cellStyle name="1_tree_Sheet1_배관포함 - 옥외방송내역서" xfId="2675" xr:uid="{00000000-0005-0000-0000-000071070000}"/>
    <cellStyle name="1_tree_Sheet1_설계예산서" xfId="2676" xr:uid="{00000000-0005-0000-0000-000072070000}"/>
    <cellStyle name="1_tree_Sheet1_안양설계서갑지(총괄)" xfId="2677" xr:uid="{00000000-0005-0000-0000-000073070000}"/>
    <cellStyle name="1_tree_Sheet1_안양설계서갑지(총괄)_안양설계서갑지양식" xfId="2678" xr:uid="{00000000-0005-0000-0000-000074070000}"/>
    <cellStyle name="1_tree_Sheet1_안양설계서갑지(총괄)_안양설계서갑지양식_공주운동장-내역서" xfId="2679" xr:uid="{00000000-0005-0000-0000-000075070000}"/>
    <cellStyle name="1_tree_Sheet1_안양설계서갑지(총괄)_안양설계서갑지양식_도급설계서" xfId="2680" xr:uid="{00000000-0005-0000-0000-000076070000}"/>
    <cellStyle name="1_tree_Sheet1_안양설계서갑지(총괄)_안양설계서갑지양식_배관포함 - 옥외방송내역서" xfId="2681" xr:uid="{00000000-0005-0000-0000-000077070000}"/>
    <cellStyle name="1_tree_Sheet1_안양설계서갑지(총괄)_안양설계서갑지양식_설계예산서" xfId="2682" xr:uid="{00000000-0005-0000-0000-000078070000}"/>
    <cellStyle name="1_tree_Sheet1_안양설계서갑지(총괄)_안양설계서갑지양식_예산서" xfId="2683" xr:uid="{00000000-0005-0000-0000-000079070000}"/>
    <cellStyle name="1_tree_Sheet1_안양설계서갑지(총괄)_안양설계서갑지양식_운동장 방송-내역서" xfId="2684" xr:uid="{00000000-0005-0000-0000-00007A070000}"/>
    <cellStyle name="1_tree_Sheet1_안양설계서갑지(총괄)_안양설계서갑지양식_운동장 방송-내역서-1" xfId="2685" xr:uid="{00000000-0005-0000-0000-00007B070000}"/>
    <cellStyle name="1_tree_Sheet1_안양설계서갑지(총괄)_안양설계서갑지양식_천년기념-방송내역서" xfId="2686" xr:uid="{00000000-0005-0000-0000-00007C070000}"/>
    <cellStyle name="1_tree_Sheet1_예산서" xfId="2687" xr:uid="{00000000-0005-0000-0000-00007D070000}"/>
    <cellStyle name="1_tree_Sheet1_운동장 방송-내역서" xfId="2688" xr:uid="{00000000-0005-0000-0000-00007E070000}"/>
    <cellStyle name="1_tree_Sheet1_운동장 방송-내역서-1" xfId="2689" xr:uid="{00000000-0005-0000-0000-00007F070000}"/>
    <cellStyle name="1_tree_Sheet1_천년기념-방송내역서" xfId="2690" xr:uid="{00000000-0005-0000-0000-000080070000}"/>
    <cellStyle name="1_tree_Sheet1_총괄갑지" xfId="2691" xr:uid="{00000000-0005-0000-0000-000081070000}"/>
    <cellStyle name="1_tree_Sheet1_총괄갑지_안양설계서갑지양식" xfId="2692" xr:uid="{00000000-0005-0000-0000-000082070000}"/>
    <cellStyle name="1_tree_Sheet1_총괄갑지_안양설계서갑지양식_공주운동장-내역서" xfId="2693" xr:uid="{00000000-0005-0000-0000-000083070000}"/>
    <cellStyle name="1_tree_Sheet1_총괄갑지_안양설계서갑지양식_도급설계서" xfId="2694" xr:uid="{00000000-0005-0000-0000-000084070000}"/>
    <cellStyle name="1_tree_Sheet1_총괄갑지_안양설계서갑지양식_배관포함 - 옥외방송내역서" xfId="2695" xr:uid="{00000000-0005-0000-0000-000085070000}"/>
    <cellStyle name="1_tree_Sheet1_총괄갑지_안양설계서갑지양식_설계예산서" xfId="2696" xr:uid="{00000000-0005-0000-0000-000086070000}"/>
    <cellStyle name="1_tree_Sheet1_총괄갑지_안양설계서갑지양식_예산서" xfId="2697" xr:uid="{00000000-0005-0000-0000-000087070000}"/>
    <cellStyle name="1_tree_Sheet1_총괄갑지_안양설계서갑지양식_운동장 방송-내역서" xfId="2698" xr:uid="{00000000-0005-0000-0000-000088070000}"/>
    <cellStyle name="1_tree_Sheet1_총괄갑지_안양설계서갑지양식_운동장 방송-내역서-1" xfId="2699" xr:uid="{00000000-0005-0000-0000-000089070000}"/>
    <cellStyle name="1_tree_Sheet1_총괄갑지_안양설계서갑지양식_천년기념-방송내역서" xfId="2700" xr:uid="{00000000-0005-0000-0000-00008A070000}"/>
    <cellStyle name="1_tree_Sheet1_총괄내역서" xfId="2701" xr:uid="{00000000-0005-0000-0000-00008B070000}"/>
    <cellStyle name="1_tree_Sheet1_총괄내역서_안양설계서갑지양식" xfId="2702" xr:uid="{00000000-0005-0000-0000-00008C070000}"/>
    <cellStyle name="1_tree_Sheet1_총괄내역서_안양설계서갑지양식_공주운동장-내역서" xfId="2703" xr:uid="{00000000-0005-0000-0000-00008D070000}"/>
    <cellStyle name="1_tree_Sheet1_총괄내역서_안양설계서갑지양식_도급설계서" xfId="2704" xr:uid="{00000000-0005-0000-0000-00008E070000}"/>
    <cellStyle name="1_tree_Sheet1_총괄내역서_안양설계서갑지양식_배관포함 - 옥외방송내역서" xfId="2705" xr:uid="{00000000-0005-0000-0000-00008F070000}"/>
    <cellStyle name="1_tree_Sheet1_총괄내역서_안양설계서갑지양식_설계예산서" xfId="2706" xr:uid="{00000000-0005-0000-0000-000090070000}"/>
    <cellStyle name="1_tree_Sheet1_총괄내역서_안양설계서갑지양식_예산서" xfId="2707" xr:uid="{00000000-0005-0000-0000-000091070000}"/>
    <cellStyle name="1_tree_Sheet1_총괄내역서_안양설계서갑지양식_운동장 방송-내역서" xfId="2708" xr:uid="{00000000-0005-0000-0000-000092070000}"/>
    <cellStyle name="1_tree_Sheet1_총괄내역서_안양설계서갑지양식_운동장 방송-내역서-1" xfId="2709" xr:uid="{00000000-0005-0000-0000-000093070000}"/>
    <cellStyle name="1_tree_Sheet1_총괄내역서_안양설계서갑지양식_천년기념-방송내역서" xfId="2710" xr:uid="{00000000-0005-0000-0000-000094070000}"/>
    <cellStyle name="1_tree_Sheet1_총괄내역서_총괄내역서-건축" xfId="2711" xr:uid="{00000000-0005-0000-0000-000095070000}"/>
    <cellStyle name="1_tree_Sheet1_총괄내역서_총괄내역서-건축_안양설계서갑지양식" xfId="2712" xr:uid="{00000000-0005-0000-0000-000096070000}"/>
    <cellStyle name="1_tree_Sheet1_총괄내역서_총괄내역서-건축_안양설계서갑지양식_공주운동장-내역서" xfId="2713" xr:uid="{00000000-0005-0000-0000-000097070000}"/>
    <cellStyle name="1_tree_Sheet1_총괄내역서_총괄내역서-건축_안양설계서갑지양식_도급설계서" xfId="2714" xr:uid="{00000000-0005-0000-0000-000098070000}"/>
    <cellStyle name="1_tree_Sheet1_총괄내역서_총괄내역서-건축_안양설계서갑지양식_배관포함 - 옥외방송내역서" xfId="2715" xr:uid="{00000000-0005-0000-0000-000099070000}"/>
    <cellStyle name="1_tree_Sheet1_총괄내역서_총괄내역서-건축_안양설계서갑지양식_설계예산서" xfId="2716" xr:uid="{00000000-0005-0000-0000-00009A070000}"/>
    <cellStyle name="1_tree_Sheet1_총괄내역서_총괄내역서-건축_안양설계서갑지양식_예산서" xfId="2717" xr:uid="{00000000-0005-0000-0000-00009B070000}"/>
    <cellStyle name="1_tree_Sheet1_총괄내역서_총괄내역서-건축_안양설계서갑지양식_운동장 방송-내역서" xfId="2718" xr:uid="{00000000-0005-0000-0000-00009C070000}"/>
    <cellStyle name="1_tree_Sheet1_총괄내역서_총괄내역서-건축_안양설계서갑지양식_운동장 방송-내역서-1" xfId="2719" xr:uid="{00000000-0005-0000-0000-00009D070000}"/>
    <cellStyle name="1_tree_Sheet1_총괄내역서_총괄내역서-건축_안양설계서갑지양식_천년기념-방송내역서" xfId="2720" xr:uid="{00000000-0005-0000-0000-00009E070000}"/>
    <cellStyle name="1_tree_Sheet1_총괄내역서_총괄내역서-건축_총괄내역서-토목" xfId="2721" xr:uid="{00000000-0005-0000-0000-00009F070000}"/>
    <cellStyle name="1_tree_Sheet1_총괄내역서_총괄내역서-건축_총괄내역서-토목_안양설계서갑지양식" xfId="2722" xr:uid="{00000000-0005-0000-0000-0000A0070000}"/>
    <cellStyle name="1_tree_Sheet1_총괄내역서_총괄내역서-건축_총괄내역서-토목_안양설계서갑지양식_공주운동장-내역서" xfId="2723" xr:uid="{00000000-0005-0000-0000-0000A1070000}"/>
    <cellStyle name="1_tree_Sheet1_총괄내역서_총괄내역서-건축_총괄내역서-토목_안양설계서갑지양식_도급설계서" xfId="2724" xr:uid="{00000000-0005-0000-0000-0000A2070000}"/>
    <cellStyle name="1_tree_Sheet1_총괄내역서_총괄내역서-건축_총괄내역서-토목_안양설계서갑지양식_배관포함 - 옥외방송내역서" xfId="2725" xr:uid="{00000000-0005-0000-0000-0000A3070000}"/>
    <cellStyle name="1_tree_Sheet1_총괄내역서_총괄내역서-건축_총괄내역서-토목_안양설계서갑지양식_설계예산서" xfId="2726" xr:uid="{00000000-0005-0000-0000-0000A4070000}"/>
    <cellStyle name="1_tree_Sheet1_총괄내역서_총괄내역서-건축_총괄내역서-토목_안양설계서갑지양식_예산서" xfId="2727" xr:uid="{00000000-0005-0000-0000-0000A5070000}"/>
    <cellStyle name="1_tree_Sheet1_총괄내역서_총괄내역서-건축_총괄내역서-토목_안양설계서갑지양식_운동장 방송-내역서" xfId="2728" xr:uid="{00000000-0005-0000-0000-0000A6070000}"/>
    <cellStyle name="1_tree_Sheet1_총괄내역서_총괄내역서-건축_총괄내역서-토목_안양설계서갑지양식_운동장 방송-내역서-1" xfId="2729" xr:uid="{00000000-0005-0000-0000-0000A7070000}"/>
    <cellStyle name="1_tree_Sheet1_총괄내역서_총괄내역서-건축_총괄내역서-토목_안양설계서갑지양식_천년기념-방송내역서" xfId="2730" xr:uid="{00000000-0005-0000-0000-0000A8070000}"/>
    <cellStyle name="1_tree_Sheet1_총괄내역서_총괄내역서-토목" xfId="2731" xr:uid="{00000000-0005-0000-0000-0000A9070000}"/>
    <cellStyle name="1_tree_Sheet1_총괄내역서_총괄내역서-토목_안양설계서갑지양식" xfId="2732" xr:uid="{00000000-0005-0000-0000-0000AA070000}"/>
    <cellStyle name="1_tree_Sheet1_총괄내역서_총괄내역서-토목_안양설계서갑지양식_공주운동장-내역서" xfId="2733" xr:uid="{00000000-0005-0000-0000-0000AB070000}"/>
    <cellStyle name="1_tree_Sheet1_총괄내역서_총괄내역서-토목_안양설계서갑지양식_도급설계서" xfId="2734" xr:uid="{00000000-0005-0000-0000-0000AC070000}"/>
    <cellStyle name="1_tree_Sheet1_총괄내역서_총괄내역서-토목_안양설계서갑지양식_배관포함 - 옥외방송내역서" xfId="2735" xr:uid="{00000000-0005-0000-0000-0000AD070000}"/>
    <cellStyle name="1_tree_Sheet1_총괄내역서_총괄내역서-토목_안양설계서갑지양식_설계예산서" xfId="2736" xr:uid="{00000000-0005-0000-0000-0000AE070000}"/>
    <cellStyle name="1_tree_Sheet1_총괄내역서_총괄내역서-토목_안양설계서갑지양식_예산서" xfId="2737" xr:uid="{00000000-0005-0000-0000-0000AF070000}"/>
    <cellStyle name="1_tree_Sheet1_총괄내역서_총괄내역서-토목_안양설계서갑지양식_운동장 방송-내역서" xfId="2738" xr:uid="{00000000-0005-0000-0000-0000B0070000}"/>
    <cellStyle name="1_tree_Sheet1_총괄내역서_총괄내역서-토목_안양설계서갑지양식_운동장 방송-내역서-1" xfId="2739" xr:uid="{00000000-0005-0000-0000-0000B1070000}"/>
    <cellStyle name="1_tree_Sheet1_총괄내역서_총괄내역서-토목_안양설계서갑지양식_천년기념-방송내역서" xfId="2740" xr:uid="{00000000-0005-0000-0000-0000B2070000}"/>
    <cellStyle name="1_tree_Sheet1_총괄내역서_총괄내역서-토목_총괄내역서-토목" xfId="2741" xr:uid="{00000000-0005-0000-0000-0000B3070000}"/>
    <cellStyle name="1_tree_Sheet1_총괄내역서_총괄내역서-토목_총괄내역서-토목_안양설계서갑지양식" xfId="2742" xr:uid="{00000000-0005-0000-0000-0000B4070000}"/>
    <cellStyle name="1_tree_Sheet1_총괄내역서_총괄내역서-토목_총괄내역서-토목_안양설계서갑지양식_공주운동장-내역서" xfId="2743" xr:uid="{00000000-0005-0000-0000-0000B5070000}"/>
    <cellStyle name="1_tree_Sheet1_총괄내역서_총괄내역서-토목_총괄내역서-토목_안양설계서갑지양식_도급설계서" xfId="2744" xr:uid="{00000000-0005-0000-0000-0000B6070000}"/>
    <cellStyle name="1_tree_Sheet1_총괄내역서_총괄내역서-토목_총괄내역서-토목_안양설계서갑지양식_배관포함 - 옥외방송내역서" xfId="2745" xr:uid="{00000000-0005-0000-0000-0000B7070000}"/>
    <cellStyle name="1_tree_Sheet1_총괄내역서_총괄내역서-토목_총괄내역서-토목_안양설계서갑지양식_설계예산서" xfId="2746" xr:uid="{00000000-0005-0000-0000-0000B8070000}"/>
    <cellStyle name="1_tree_Sheet1_총괄내역서_총괄내역서-토목_총괄내역서-토목_안양설계서갑지양식_예산서" xfId="2747" xr:uid="{00000000-0005-0000-0000-0000B9070000}"/>
    <cellStyle name="1_tree_Sheet1_총괄내역서_총괄내역서-토목_총괄내역서-토목_안양설계서갑지양식_운동장 방송-내역서" xfId="2748" xr:uid="{00000000-0005-0000-0000-0000BA070000}"/>
    <cellStyle name="1_tree_Sheet1_총괄내역서_총괄내역서-토목_총괄내역서-토목_안양설계서갑지양식_운동장 방송-내역서-1" xfId="2749" xr:uid="{00000000-0005-0000-0000-0000BB070000}"/>
    <cellStyle name="1_tree_Sheet1_총괄내역서_총괄내역서-토목_총괄내역서-토목_안양설계서갑지양식_천년기념-방송내역서" xfId="2750" xr:uid="{00000000-0005-0000-0000-0000BC070000}"/>
    <cellStyle name="1_tree_Sheet1_총괄내역서-건축" xfId="2751" xr:uid="{00000000-0005-0000-0000-0000BD070000}"/>
    <cellStyle name="1_tree_Sheet1_총괄내역서-건축_안양설계서갑지양식" xfId="2752" xr:uid="{00000000-0005-0000-0000-0000BE070000}"/>
    <cellStyle name="1_tree_Sheet1_총괄내역서-건축_안양설계서갑지양식_공주운동장-내역서" xfId="2753" xr:uid="{00000000-0005-0000-0000-0000BF070000}"/>
    <cellStyle name="1_tree_Sheet1_총괄내역서-건축_안양설계서갑지양식_도급설계서" xfId="2754" xr:uid="{00000000-0005-0000-0000-0000C0070000}"/>
    <cellStyle name="1_tree_Sheet1_총괄내역서-건축_안양설계서갑지양식_배관포함 - 옥외방송내역서" xfId="2755" xr:uid="{00000000-0005-0000-0000-0000C1070000}"/>
    <cellStyle name="1_tree_Sheet1_총괄내역서-건축_안양설계서갑지양식_설계예산서" xfId="2756" xr:uid="{00000000-0005-0000-0000-0000C2070000}"/>
    <cellStyle name="1_tree_Sheet1_총괄내역서-건축_안양설계서갑지양식_예산서" xfId="2757" xr:uid="{00000000-0005-0000-0000-0000C3070000}"/>
    <cellStyle name="1_tree_Sheet1_총괄내역서-건축_안양설계서갑지양식_운동장 방송-내역서" xfId="2758" xr:uid="{00000000-0005-0000-0000-0000C4070000}"/>
    <cellStyle name="1_tree_Sheet1_총괄내역서-건축_안양설계서갑지양식_운동장 방송-내역서-1" xfId="2759" xr:uid="{00000000-0005-0000-0000-0000C5070000}"/>
    <cellStyle name="1_tree_Sheet1_총괄내역서-건축_안양설계서갑지양식_천년기념-방송내역서" xfId="2760" xr:uid="{00000000-0005-0000-0000-0000C6070000}"/>
    <cellStyle name="1_tree_Sheet1_총괄내역서-토목" xfId="2761" xr:uid="{00000000-0005-0000-0000-0000C7070000}"/>
    <cellStyle name="1_tree_Sheet1_총괄내역서-토목_안양설계서갑지양식" xfId="2762" xr:uid="{00000000-0005-0000-0000-0000C8070000}"/>
    <cellStyle name="1_tree_Sheet1_총괄내역서-토목_안양설계서갑지양식_공주운동장-내역서" xfId="2763" xr:uid="{00000000-0005-0000-0000-0000C9070000}"/>
    <cellStyle name="1_tree_Sheet1_총괄내역서-토목_안양설계서갑지양식_도급설계서" xfId="2764" xr:uid="{00000000-0005-0000-0000-0000CA070000}"/>
    <cellStyle name="1_tree_Sheet1_총괄내역서-토목_안양설계서갑지양식_배관포함 - 옥외방송내역서" xfId="2765" xr:uid="{00000000-0005-0000-0000-0000CB070000}"/>
    <cellStyle name="1_tree_Sheet1_총괄내역서-토목_안양설계서갑지양식_설계예산서" xfId="2766" xr:uid="{00000000-0005-0000-0000-0000CC070000}"/>
    <cellStyle name="1_tree_Sheet1_총괄내역서-토목_안양설계서갑지양식_예산서" xfId="2767" xr:uid="{00000000-0005-0000-0000-0000CD070000}"/>
    <cellStyle name="1_tree_Sheet1_총괄내역서-토목_안양설계서갑지양식_운동장 방송-내역서" xfId="2768" xr:uid="{00000000-0005-0000-0000-0000CE070000}"/>
    <cellStyle name="1_tree_Sheet1_총괄내역서-토목_안양설계서갑지양식_운동장 방송-내역서-1" xfId="2769" xr:uid="{00000000-0005-0000-0000-0000CF070000}"/>
    <cellStyle name="1_tree_Sheet1_총괄내역서-토목_안양설계서갑지양식_천년기념-방송내역서" xfId="2770" xr:uid="{00000000-0005-0000-0000-0000D0070000}"/>
    <cellStyle name="1_tree_갑지0601" xfId="2771" xr:uid="{00000000-0005-0000-0000-0000D1070000}"/>
    <cellStyle name="1_tree_갑지0601_2-총괄내역서-토목" xfId="2772" xr:uid="{00000000-0005-0000-0000-0000D2070000}"/>
    <cellStyle name="1_tree_갑지0601_2-총괄내역서-토목_안양설계서갑지양식" xfId="2773" xr:uid="{00000000-0005-0000-0000-0000D3070000}"/>
    <cellStyle name="1_tree_갑지0601_2-총괄내역서-토목_안양설계서갑지양식_공주운동장-내역서" xfId="2774" xr:uid="{00000000-0005-0000-0000-0000D4070000}"/>
    <cellStyle name="1_tree_갑지0601_2-총괄내역서-토목_안양설계서갑지양식_도급설계서" xfId="2775" xr:uid="{00000000-0005-0000-0000-0000D5070000}"/>
    <cellStyle name="1_tree_갑지0601_2-총괄내역서-토목_안양설계서갑지양식_배관포함 - 옥외방송내역서" xfId="2776" xr:uid="{00000000-0005-0000-0000-0000D6070000}"/>
    <cellStyle name="1_tree_갑지0601_2-총괄내역서-토목_안양설계서갑지양식_설계예산서" xfId="2777" xr:uid="{00000000-0005-0000-0000-0000D7070000}"/>
    <cellStyle name="1_tree_갑지0601_2-총괄내역서-토목_안양설계서갑지양식_예산서" xfId="2778" xr:uid="{00000000-0005-0000-0000-0000D8070000}"/>
    <cellStyle name="1_tree_갑지0601_2-총괄내역서-토목_안양설계서갑지양식_운동장 방송-내역서" xfId="2779" xr:uid="{00000000-0005-0000-0000-0000D9070000}"/>
    <cellStyle name="1_tree_갑지0601_2-총괄내역서-토목_안양설계서갑지양식_운동장 방송-내역서-1" xfId="2780" xr:uid="{00000000-0005-0000-0000-0000DA070000}"/>
    <cellStyle name="1_tree_갑지0601_2-총괄내역서-토목_안양설계서갑지양식_천년기념-방송내역서" xfId="2781" xr:uid="{00000000-0005-0000-0000-0000DB070000}"/>
    <cellStyle name="1_tree_갑지0601_공주운동장-내역서" xfId="2782" xr:uid="{00000000-0005-0000-0000-0000DC070000}"/>
    <cellStyle name="1_tree_갑지0601_과천놀이터설계서" xfId="2783" xr:uid="{00000000-0005-0000-0000-0000DD070000}"/>
    <cellStyle name="1_tree_갑지0601_과천놀이터설계서_안양설계서갑지양식" xfId="2784" xr:uid="{00000000-0005-0000-0000-0000DE070000}"/>
    <cellStyle name="1_tree_갑지0601_과천놀이터설계서_안양설계서갑지양식_공주운동장-내역서" xfId="2785" xr:uid="{00000000-0005-0000-0000-0000DF070000}"/>
    <cellStyle name="1_tree_갑지0601_과천놀이터설계서_안양설계서갑지양식_도급설계서" xfId="2786" xr:uid="{00000000-0005-0000-0000-0000E0070000}"/>
    <cellStyle name="1_tree_갑지0601_과천놀이터설계서_안양설계서갑지양식_배관포함 - 옥외방송내역서" xfId="2787" xr:uid="{00000000-0005-0000-0000-0000E1070000}"/>
    <cellStyle name="1_tree_갑지0601_과천놀이터설계서_안양설계서갑지양식_설계예산서" xfId="2788" xr:uid="{00000000-0005-0000-0000-0000E2070000}"/>
    <cellStyle name="1_tree_갑지0601_과천놀이터설계서_안양설계서갑지양식_예산서" xfId="2789" xr:uid="{00000000-0005-0000-0000-0000E3070000}"/>
    <cellStyle name="1_tree_갑지0601_과천놀이터설계서_안양설계서갑지양식_운동장 방송-내역서" xfId="2790" xr:uid="{00000000-0005-0000-0000-0000E4070000}"/>
    <cellStyle name="1_tree_갑지0601_과천놀이터설계서_안양설계서갑지양식_운동장 방송-내역서-1" xfId="2791" xr:uid="{00000000-0005-0000-0000-0000E5070000}"/>
    <cellStyle name="1_tree_갑지0601_과천놀이터설계서_안양설계서갑지양식_천년기념-방송내역서" xfId="2792" xr:uid="{00000000-0005-0000-0000-0000E6070000}"/>
    <cellStyle name="1_tree_갑지0601_도급설계서" xfId="2793" xr:uid="{00000000-0005-0000-0000-0000E7070000}"/>
    <cellStyle name="1_tree_갑지0601_배관포함 - 옥외방송내역서" xfId="2794" xr:uid="{00000000-0005-0000-0000-0000E8070000}"/>
    <cellStyle name="1_tree_갑지0601_설계예산서" xfId="2795" xr:uid="{00000000-0005-0000-0000-0000E9070000}"/>
    <cellStyle name="1_tree_갑지0601_안양설계서갑지(총괄)" xfId="2796" xr:uid="{00000000-0005-0000-0000-0000EA070000}"/>
    <cellStyle name="1_tree_갑지0601_안양설계서갑지(총괄)_안양설계서갑지양식" xfId="2797" xr:uid="{00000000-0005-0000-0000-0000EB070000}"/>
    <cellStyle name="1_tree_갑지0601_안양설계서갑지(총괄)_안양설계서갑지양식_공주운동장-내역서" xfId="2798" xr:uid="{00000000-0005-0000-0000-0000EC070000}"/>
    <cellStyle name="1_tree_갑지0601_안양설계서갑지(총괄)_안양설계서갑지양식_도급설계서" xfId="2799" xr:uid="{00000000-0005-0000-0000-0000ED070000}"/>
    <cellStyle name="1_tree_갑지0601_안양설계서갑지(총괄)_안양설계서갑지양식_배관포함 - 옥외방송내역서" xfId="2800" xr:uid="{00000000-0005-0000-0000-0000EE070000}"/>
    <cellStyle name="1_tree_갑지0601_안양설계서갑지(총괄)_안양설계서갑지양식_설계예산서" xfId="2801" xr:uid="{00000000-0005-0000-0000-0000EF070000}"/>
    <cellStyle name="1_tree_갑지0601_안양설계서갑지(총괄)_안양설계서갑지양식_예산서" xfId="2802" xr:uid="{00000000-0005-0000-0000-0000F0070000}"/>
    <cellStyle name="1_tree_갑지0601_안양설계서갑지(총괄)_안양설계서갑지양식_운동장 방송-내역서" xfId="2803" xr:uid="{00000000-0005-0000-0000-0000F1070000}"/>
    <cellStyle name="1_tree_갑지0601_안양설계서갑지(총괄)_안양설계서갑지양식_운동장 방송-내역서-1" xfId="2804" xr:uid="{00000000-0005-0000-0000-0000F2070000}"/>
    <cellStyle name="1_tree_갑지0601_안양설계서갑지(총괄)_안양설계서갑지양식_천년기념-방송내역서" xfId="2805" xr:uid="{00000000-0005-0000-0000-0000F3070000}"/>
    <cellStyle name="1_tree_갑지0601_예산서" xfId="2806" xr:uid="{00000000-0005-0000-0000-0000F4070000}"/>
    <cellStyle name="1_tree_갑지0601_운동장 방송-내역서" xfId="2807" xr:uid="{00000000-0005-0000-0000-0000F5070000}"/>
    <cellStyle name="1_tree_갑지0601_운동장 방송-내역서-1" xfId="2808" xr:uid="{00000000-0005-0000-0000-0000F6070000}"/>
    <cellStyle name="1_tree_갑지0601_천년기념-방송내역서" xfId="2809" xr:uid="{00000000-0005-0000-0000-0000F7070000}"/>
    <cellStyle name="1_tree_갑지0601_총괄갑지" xfId="2810" xr:uid="{00000000-0005-0000-0000-0000F8070000}"/>
    <cellStyle name="1_tree_갑지0601_총괄갑지_안양설계서갑지양식" xfId="2811" xr:uid="{00000000-0005-0000-0000-0000F9070000}"/>
    <cellStyle name="1_tree_갑지0601_총괄갑지_안양설계서갑지양식_공주운동장-내역서" xfId="2812" xr:uid="{00000000-0005-0000-0000-0000FA070000}"/>
    <cellStyle name="1_tree_갑지0601_총괄갑지_안양설계서갑지양식_도급설계서" xfId="2813" xr:uid="{00000000-0005-0000-0000-0000FB070000}"/>
    <cellStyle name="1_tree_갑지0601_총괄갑지_안양설계서갑지양식_배관포함 - 옥외방송내역서" xfId="2814" xr:uid="{00000000-0005-0000-0000-0000FC070000}"/>
    <cellStyle name="1_tree_갑지0601_총괄갑지_안양설계서갑지양식_설계예산서" xfId="2815" xr:uid="{00000000-0005-0000-0000-0000FD070000}"/>
    <cellStyle name="1_tree_갑지0601_총괄갑지_안양설계서갑지양식_예산서" xfId="2816" xr:uid="{00000000-0005-0000-0000-0000FE070000}"/>
    <cellStyle name="1_tree_갑지0601_총괄갑지_안양설계서갑지양식_운동장 방송-내역서" xfId="2817" xr:uid="{00000000-0005-0000-0000-0000FF070000}"/>
    <cellStyle name="1_tree_갑지0601_총괄갑지_안양설계서갑지양식_운동장 방송-내역서-1" xfId="2818" xr:uid="{00000000-0005-0000-0000-000000080000}"/>
    <cellStyle name="1_tree_갑지0601_총괄갑지_안양설계서갑지양식_천년기념-방송내역서" xfId="2819" xr:uid="{00000000-0005-0000-0000-000001080000}"/>
    <cellStyle name="1_tree_갑지0601_총괄내역서" xfId="2820" xr:uid="{00000000-0005-0000-0000-000002080000}"/>
    <cellStyle name="1_tree_갑지0601_총괄내역서_안양설계서갑지양식" xfId="2821" xr:uid="{00000000-0005-0000-0000-000003080000}"/>
    <cellStyle name="1_tree_갑지0601_총괄내역서_안양설계서갑지양식_공주운동장-내역서" xfId="2822" xr:uid="{00000000-0005-0000-0000-000004080000}"/>
    <cellStyle name="1_tree_갑지0601_총괄내역서_안양설계서갑지양식_도급설계서" xfId="2823" xr:uid="{00000000-0005-0000-0000-000005080000}"/>
    <cellStyle name="1_tree_갑지0601_총괄내역서_안양설계서갑지양식_배관포함 - 옥외방송내역서" xfId="2824" xr:uid="{00000000-0005-0000-0000-000006080000}"/>
    <cellStyle name="1_tree_갑지0601_총괄내역서_안양설계서갑지양식_설계예산서" xfId="2825" xr:uid="{00000000-0005-0000-0000-000007080000}"/>
    <cellStyle name="1_tree_갑지0601_총괄내역서_안양설계서갑지양식_예산서" xfId="2826" xr:uid="{00000000-0005-0000-0000-000008080000}"/>
    <cellStyle name="1_tree_갑지0601_총괄내역서_안양설계서갑지양식_운동장 방송-내역서" xfId="2827" xr:uid="{00000000-0005-0000-0000-000009080000}"/>
    <cellStyle name="1_tree_갑지0601_총괄내역서_안양설계서갑지양식_운동장 방송-내역서-1" xfId="2828" xr:uid="{00000000-0005-0000-0000-00000A080000}"/>
    <cellStyle name="1_tree_갑지0601_총괄내역서_안양설계서갑지양식_천년기념-방송내역서" xfId="2829" xr:uid="{00000000-0005-0000-0000-00000B080000}"/>
    <cellStyle name="1_tree_갑지0601_총괄내역서_총괄내역서-건축" xfId="2830" xr:uid="{00000000-0005-0000-0000-00000C080000}"/>
    <cellStyle name="1_tree_갑지0601_총괄내역서_총괄내역서-건축_안양설계서갑지양식" xfId="2831" xr:uid="{00000000-0005-0000-0000-00000D080000}"/>
    <cellStyle name="1_tree_갑지0601_총괄내역서_총괄내역서-건축_안양설계서갑지양식_공주운동장-내역서" xfId="2832" xr:uid="{00000000-0005-0000-0000-00000E080000}"/>
    <cellStyle name="1_tree_갑지0601_총괄내역서_총괄내역서-건축_안양설계서갑지양식_도급설계서" xfId="2833" xr:uid="{00000000-0005-0000-0000-00000F080000}"/>
    <cellStyle name="1_tree_갑지0601_총괄내역서_총괄내역서-건축_안양설계서갑지양식_배관포함 - 옥외방송내역서" xfId="2834" xr:uid="{00000000-0005-0000-0000-000010080000}"/>
    <cellStyle name="1_tree_갑지0601_총괄내역서_총괄내역서-건축_안양설계서갑지양식_설계예산서" xfId="2835" xr:uid="{00000000-0005-0000-0000-000011080000}"/>
    <cellStyle name="1_tree_갑지0601_총괄내역서_총괄내역서-건축_안양설계서갑지양식_예산서" xfId="2836" xr:uid="{00000000-0005-0000-0000-000012080000}"/>
    <cellStyle name="1_tree_갑지0601_총괄내역서_총괄내역서-건축_안양설계서갑지양식_운동장 방송-내역서" xfId="2837" xr:uid="{00000000-0005-0000-0000-000013080000}"/>
    <cellStyle name="1_tree_갑지0601_총괄내역서_총괄내역서-건축_안양설계서갑지양식_운동장 방송-내역서-1" xfId="2838" xr:uid="{00000000-0005-0000-0000-000014080000}"/>
    <cellStyle name="1_tree_갑지0601_총괄내역서_총괄내역서-건축_안양설계서갑지양식_천년기념-방송내역서" xfId="2839" xr:uid="{00000000-0005-0000-0000-000015080000}"/>
    <cellStyle name="1_tree_갑지0601_총괄내역서_총괄내역서-건축_총괄내역서-토목" xfId="2840" xr:uid="{00000000-0005-0000-0000-000016080000}"/>
    <cellStyle name="1_tree_갑지0601_총괄내역서_총괄내역서-건축_총괄내역서-토목_안양설계서갑지양식" xfId="2841" xr:uid="{00000000-0005-0000-0000-000017080000}"/>
    <cellStyle name="1_tree_갑지0601_총괄내역서_총괄내역서-건축_총괄내역서-토목_안양설계서갑지양식_공주운동장-내역서" xfId="2842" xr:uid="{00000000-0005-0000-0000-000018080000}"/>
    <cellStyle name="1_tree_갑지0601_총괄내역서_총괄내역서-건축_총괄내역서-토목_안양설계서갑지양식_도급설계서" xfId="2843" xr:uid="{00000000-0005-0000-0000-000019080000}"/>
    <cellStyle name="1_tree_갑지0601_총괄내역서_총괄내역서-건축_총괄내역서-토목_안양설계서갑지양식_배관포함 - 옥외방송내역서" xfId="2844" xr:uid="{00000000-0005-0000-0000-00001A080000}"/>
    <cellStyle name="1_tree_갑지0601_총괄내역서_총괄내역서-건축_총괄내역서-토목_안양설계서갑지양식_설계예산서" xfId="2845" xr:uid="{00000000-0005-0000-0000-00001B080000}"/>
    <cellStyle name="1_tree_갑지0601_총괄내역서_총괄내역서-건축_총괄내역서-토목_안양설계서갑지양식_예산서" xfId="2846" xr:uid="{00000000-0005-0000-0000-00001C080000}"/>
    <cellStyle name="1_tree_갑지0601_총괄내역서_총괄내역서-건축_총괄내역서-토목_안양설계서갑지양식_운동장 방송-내역서" xfId="2847" xr:uid="{00000000-0005-0000-0000-00001D080000}"/>
    <cellStyle name="1_tree_갑지0601_총괄내역서_총괄내역서-건축_총괄내역서-토목_안양설계서갑지양식_운동장 방송-내역서-1" xfId="2848" xr:uid="{00000000-0005-0000-0000-00001E080000}"/>
    <cellStyle name="1_tree_갑지0601_총괄내역서_총괄내역서-건축_총괄내역서-토목_안양설계서갑지양식_천년기념-방송내역서" xfId="2849" xr:uid="{00000000-0005-0000-0000-00001F080000}"/>
    <cellStyle name="1_tree_갑지0601_총괄내역서_총괄내역서-토목" xfId="2850" xr:uid="{00000000-0005-0000-0000-000020080000}"/>
    <cellStyle name="1_tree_갑지0601_총괄내역서_총괄내역서-토목_안양설계서갑지양식" xfId="2851" xr:uid="{00000000-0005-0000-0000-000021080000}"/>
    <cellStyle name="1_tree_갑지0601_총괄내역서_총괄내역서-토목_안양설계서갑지양식_공주운동장-내역서" xfId="2852" xr:uid="{00000000-0005-0000-0000-000022080000}"/>
    <cellStyle name="1_tree_갑지0601_총괄내역서_총괄내역서-토목_안양설계서갑지양식_도급설계서" xfId="2853" xr:uid="{00000000-0005-0000-0000-000023080000}"/>
    <cellStyle name="1_tree_갑지0601_총괄내역서_총괄내역서-토목_안양설계서갑지양식_배관포함 - 옥외방송내역서" xfId="2854" xr:uid="{00000000-0005-0000-0000-000024080000}"/>
    <cellStyle name="1_tree_갑지0601_총괄내역서_총괄내역서-토목_안양설계서갑지양식_설계예산서" xfId="2855" xr:uid="{00000000-0005-0000-0000-000025080000}"/>
    <cellStyle name="1_tree_갑지0601_총괄내역서_총괄내역서-토목_안양설계서갑지양식_예산서" xfId="2856" xr:uid="{00000000-0005-0000-0000-000026080000}"/>
    <cellStyle name="1_tree_갑지0601_총괄내역서_총괄내역서-토목_안양설계서갑지양식_운동장 방송-내역서" xfId="2857" xr:uid="{00000000-0005-0000-0000-000027080000}"/>
    <cellStyle name="1_tree_갑지0601_총괄내역서_총괄내역서-토목_안양설계서갑지양식_운동장 방송-내역서-1" xfId="2858" xr:uid="{00000000-0005-0000-0000-000028080000}"/>
    <cellStyle name="1_tree_갑지0601_총괄내역서_총괄내역서-토목_안양설계서갑지양식_천년기념-방송내역서" xfId="2859" xr:uid="{00000000-0005-0000-0000-000029080000}"/>
    <cellStyle name="1_tree_갑지0601_총괄내역서_총괄내역서-토목_총괄내역서-토목" xfId="2860" xr:uid="{00000000-0005-0000-0000-00002A080000}"/>
    <cellStyle name="1_tree_갑지0601_총괄내역서_총괄내역서-토목_총괄내역서-토목_안양설계서갑지양식" xfId="2861" xr:uid="{00000000-0005-0000-0000-00002B080000}"/>
    <cellStyle name="1_tree_갑지0601_총괄내역서_총괄내역서-토목_총괄내역서-토목_안양설계서갑지양식_공주운동장-내역서" xfId="2862" xr:uid="{00000000-0005-0000-0000-00002C080000}"/>
    <cellStyle name="1_tree_갑지0601_총괄내역서_총괄내역서-토목_총괄내역서-토목_안양설계서갑지양식_도급설계서" xfId="2863" xr:uid="{00000000-0005-0000-0000-00002D080000}"/>
    <cellStyle name="1_tree_갑지0601_총괄내역서_총괄내역서-토목_총괄내역서-토목_안양설계서갑지양식_배관포함 - 옥외방송내역서" xfId="2864" xr:uid="{00000000-0005-0000-0000-00002E080000}"/>
    <cellStyle name="1_tree_갑지0601_총괄내역서_총괄내역서-토목_총괄내역서-토목_안양설계서갑지양식_설계예산서" xfId="2865" xr:uid="{00000000-0005-0000-0000-00002F080000}"/>
    <cellStyle name="1_tree_갑지0601_총괄내역서_총괄내역서-토목_총괄내역서-토목_안양설계서갑지양식_예산서" xfId="2866" xr:uid="{00000000-0005-0000-0000-000030080000}"/>
    <cellStyle name="1_tree_갑지0601_총괄내역서_총괄내역서-토목_총괄내역서-토목_안양설계서갑지양식_운동장 방송-내역서" xfId="2867" xr:uid="{00000000-0005-0000-0000-000031080000}"/>
    <cellStyle name="1_tree_갑지0601_총괄내역서_총괄내역서-토목_총괄내역서-토목_안양설계서갑지양식_운동장 방송-내역서-1" xfId="2868" xr:uid="{00000000-0005-0000-0000-000032080000}"/>
    <cellStyle name="1_tree_갑지0601_총괄내역서_총괄내역서-토목_총괄내역서-토목_안양설계서갑지양식_천년기념-방송내역서" xfId="2869" xr:uid="{00000000-0005-0000-0000-000033080000}"/>
    <cellStyle name="1_tree_갑지0601_총괄내역서-건축" xfId="2870" xr:uid="{00000000-0005-0000-0000-000034080000}"/>
    <cellStyle name="1_tree_갑지0601_총괄내역서-건축_안양설계서갑지양식" xfId="2871" xr:uid="{00000000-0005-0000-0000-000035080000}"/>
    <cellStyle name="1_tree_갑지0601_총괄내역서-건축_안양설계서갑지양식_공주운동장-내역서" xfId="2872" xr:uid="{00000000-0005-0000-0000-000036080000}"/>
    <cellStyle name="1_tree_갑지0601_총괄내역서-건축_안양설계서갑지양식_도급설계서" xfId="2873" xr:uid="{00000000-0005-0000-0000-000037080000}"/>
    <cellStyle name="1_tree_갑지0601_총괄내역서-건축_안양설계서갑지양식_배관포함 - 옥외방송내역서" xfId="2874" xr:uid="{00000000-0005-0000-0000-000038080000}"/>
    <cellStyle name="1_tree_갑지0601_총괄내역서-건축_안양설계서갑지양식_설계예산서" xfId="2875" xr:uid="{00000000-0005-0000-0000-000039080000}"/>
    <cellStyle name="1_tree_갑지0601_총괄내역서-건축_안양설계서갑지양식_예산서" xfId="2876" xr:uid="{00000000-0005-0000-0000-00003A080000}"/>
    <cellStyle name="1_tree_갑지0601_총괄내역서-건축_안양설계서갑지양식_운동장 방송-내역서" xfId="2877" xr:uid="{00000000-0005-0000-0000-00003B080000}"/>
    <cellStyle name="1_tree_갑지0601_총괄내역서-건축_안양설계서갑지양식_운동장 방송-내역서-1" xfId="2878" xr:uid="{00000000-0005-0000-0000-00003C080000}"/>
    <cellStyle name="1_tree_갑지0601_총괄내역서-건축_안양설계서갑지양식_천년기념-방송내역서" xfId="2879" xr:uid="{00000000-0005-0000-0000-00003D080000}"/>
    <cellStyle name="1_tree_갑지0601_총괄내역서-토목" xfId="2880" xr:uid="{00000000-0005-0000-0000-00003E080000}"/>
    <cellStyle name="1_tree_갑지0601_총괄내역서-토목_안양설계서갑지양식" xfId="2881" xr:uid="{00000000-0005-0000-0000-00003F080000}"/>
    <cellStyle name="1_tree_갑지0601_총괄내역서-토목_안양설계서갑지양식_공주운동장-내역서" xfId="2882" xr:uid="{00000000-0005-0000-0000-000040080000}"/>
    <cellStyle name="1_tree_갑지0601_총괄내역서-토목_안양설계서갑지양식_도급설계서" xfId="2883" xr:uid="{00000000-0005-0000-0000-000041080000}"/>
    <cellStyle name="1_tree_갑지0601_총괄내역서-토목_안양설계서갑지양식_배관포함 - 옥외방송내역서" xfId="2884" xr:uid="{00000000-0005-0000-0000-000042080000}"/>
    <cellStyle name="1_tree_갑지0601_총괄내역서-토목_안양설계서갑지양식_설계예산서" xfId="2885" xr:uid="{00000000-0005-0000-0000-000043080000}"/>
    <cellStyle name="1_tree_갑지0601_총괄내역서-토목_안양설계서갑지양식_예산서" xfId="2886" xr:uid="{00000000-0005-0000-0000-000044080000}"/>
    <cellStyle name="1_tree_갑지0601_총괄내역서-토목_안양설계서갑지양식_운동장 방송-내역서" xfId="2887" xr:uid="{00000000-0005-0000-0000-000045080000}"/>
    <cellStyle name="1_tree_갑지0601_총괄내역서-토목_안양설계서갑지양식_운동장 방송-내역서-1" xfId="2888" xr:uid="{00000000-0005-0000-0000-000046080000}"/>
    <cellStyle name="1_tree_갑지0601_총괄내역서-토목_안양설계서갑지양식_천년기념-방송내역서" xfId="2889" xr:uid="{00000000-0005-0000-0000-000047080000}"/>
    <cellStyle name="1_tree_견적서" xfId="4269" xr:uid="{00000000-0005-0000-0000-000048080000}"/>
    <cellStyle name="1_tree_관로시설물" xfId="947" xr:uid="{00000000-0005-0000-0000-000049080000}"/>
    <cellStyle name="1_tree_관로시설물_NEW단위수량-주산" xfId="1012" xr:uid="{00000000-0005-0000-0000-00004A080000}"/>
    <cellStyle name="1_tree_관로시설물_남대천단위수량" xfId="948" xr:uid="{00000000-0005-0000-0000-00004B080000}"/>
    <cellStyle name="1_tree_관로시설물_단위수량" xfId="949" xr:uid="{00000000-0005-0000-0000-00004C080000}"/>
    <cellStyle name="1_tree_관로시설물_단위수량1" xfId="950" xr:uid="{00000000-0005-0000-0000-00004D080000}"/>
    <cellStyle name="1_tree_관로시설물_단위수량15" xfId="951" xr:uid="{00000000-0005-0000-0000-00004E080000}"/>
    <cellStyle name="1_tree_관로시설물_도곡단위수량" xfId="952" xr:uid="{00000000-0005-0000-0000-00004F080000}"/>
    <cellStyle name="1_tree_관로시설물_수량산출서-11.25" xfId="953" xr:uid="{00000000-0005-0000-0000-000050080000}"/>
    <cellStyle name="1_tree_관로시설물_수량산출서-11.25_NEW단위수량-주산" xfId="962" xr:uid="{00000000-0005-0000-0000-000051080000}"/>
    <cellStyle name="1_tree_관로시설물_수량산출서-11.25_남대천단위수량" xfId="954" xr:uid="{00000000-0005-0000-0000-000052080000}"/>
    <cellStyle name="1_tree_관로시설물_수량산출서-11.25_단위수량" xfId="955" xr:uid="{00000000-0005-0000-0000-000053080000}"/>
    <cellStyle name="1_tree_관로시설물_수량산출서-11.25_단위수량1" xfId="956" xr:uid="{00000000-0005-0000-0000-000054080000}"/>
    <cellStyle name="1_tree_관로시설물_수량산출서-11.25_단위수량15" xfId="957" xr:uid="{00000000-0005-0000-0000-000055080000}"/>
    <cellStyle name="1_tree_관로시설물_수량산출서-11.25_도곡단위수량" xfId="958" xr:uid="{00000000-0005-0000-0000-000056080000}"/>
    <cellStyle name="1_tree_관로시설물_수량산출서-11.25_철거단위수량" xfId="959" xr:uid="{00000000-0005-0000-0000-000057080000}"/>
    <cellStyle name="1_tree_관로시설물_수량산출서-11.25_철거수량" xfId="960" xr:uid="{00000000-0005-0000-0000-000058080000}"/>
    <cellStyle name="1_tree_관로시설물_수량산출서-11.25_한수단위수량" xfId="961" xr:uid="{00000000-0005-0000-0000-000059080000}"/>
    <cellStyle name="1_tree_관로시설물_수량산출서-1201" xfId="963" xr:uid="{00000000-0005-0000-0000-00005A080000}"/>
    <cellStyle name="1_tree_관로시설물_수량산출서-1201_NEW단위수량-주산" xfId="972" xr:uid="{00000000-0005-0000-0000-00005B080000}"/>
    <cellStyle name="1_tree_관로시설물_수량산출서-1201_남대천단위수량" xfId="964" xr:uid="{00000000-0005-0000-0000-00005C080000}"/>
    <cellStyle name="1_tree_관로시설물_수량산출서-1201_단위수량" xfId="965" xr:uid="{00000000-0005-0000-0000-00005D080000}"/>
    <cellStyle name="1_tree_관로시설물_수량산출서-1201_단위수량1" xfId="966" xr:uid="{00000000-0005-0000-0000-00005E080000}"/>
    <cellStyle name="1_tree_관로시설물_수량산출서-1201_단위수량15" xfId="967" xr:uid="{00000000-0005-0000-0000-00005F080000}"/>
    <cellStyle name="1_tree_관로시설물_수량산출서-1201_도곡단위수량" xfId="968" xr:uid="{00000000-0005-0000-0000-000060080000}"/>
    <cellStyle name="1_tree_관로시설물_수량산출서-1201_철거단위수량" xfId="969" xr:uid="{00000000-0005-0000-0000-000061080000}"/>
    <cellStyle name="1_tree_관로시설물_수량산출서-1201_철거수량" xfId="970" xr:uid="{00000000-0005-0000-0000-000062080000}"/>
    <cellStyle name="1_tree_관로시설물_수량산출서-1201_한수단위수량" xfId="971" xr:uid="{00000000-0005-0000-0000-000063080000}"/>
    <cellStyle name="1_tree_관로시설물_시설물단위수량" xfId="973" xr:uid="{00000000-0005-0000-0000-000064080000}"/>
    <cellStyle name="1_tree_관로시설물_시설물단위수량1" xfId="974" xr:uid="{00000000-0005-0000-0000-000065080000}"/>
    <cellStyle name="1_tree_관로시설물_시설물단위수량1_시설물단위수량" xfId="975" xr:uid="{00000000-0005-0000-0000-000066080000}"/>
    <cellStyle name="1_tree_관로시설물_오창수량산출서" xfId="976" xr:uid="{00000000-0005-0000-0000-000067080000}"/>
    <cellStyle name="1_tree_관로시설물_오창수량산출서_NEW단위수량-주산" xfId="1008" xr:uid="{00000000-0005-0000-0000-000068080000}"/>
    <cellStyle name="1_tree_관로시설물_오창수량산출서_남대천단위수량" xfId="977" xr:uid="{00000000-0005-0000-0000-000069080000}"/>
    <cellStyle name="1_tree_관로시설물_오창수량산출서_단위수량" xfId="978" xr:uid="{00000000-0005-0000-0000-00006A080000}"/>
    <cellStyle name="1_tree_관로시설물_오창수량산출서_단위수량1" xfId="979" xr:uid="{00000000-0005-0000-0000-00006B080000}"/>
    <cellStyle name="1_tree_관로시설물_오창수량산출서_단위수량15" xfId="980" xr:uid="{00000000-0005-0000-0000-00006C080000}"/>
    <cellStyle name="1_tree_관로시설물_오창수량산출서_도곡단위수량" xfId="981" xr:uid="{00000000-0005-0000-0000-00006D080000}"/>
    <cellStyle name="1_tree_관로시설물_오창수량산출서_수량산출서-11.25" xfId="982" xr:uid="{00000000-0005-0000-0000-00006E080000}"/>
    <cellStyle name="1_tree_관로시설물_오창수량산출서_수량산출서-11.25_NEW단위수량-주산" xfId="991" xr:uid="{00000000-0005-0000-0000-00006F080000}"/>
    <cellStyle name="1_tree_관로시설물_오창수량산출서_수량산출서-11.25_남대천단위수량" xfId="983" xr:uid="{00000000-0005-0000-0000-000070080000}"/>
    <cellStyle name="1_tree_관로시설물_오창수량산출서_수량산출서-11.25_단위수량" xfId="984" xr:uid="{00000000-0005-0000-0000-000071080000}"/>
    <cellStyle name="1_tree_관로시설물_오창수량산출서_수량산출서-11.25_단위수량1" xfId="985" xr:uid="{00000000-0005-0000-0000-000072080000}"/>
    <cellStyle name="1_tree_관로시설물_오창수량산출서_수량산출서-11.25_단위수량15" xfId="986" xr:uid="{00000000-0005-0000-0000-000073080000}"/>
    <cellStyle name="1_tree_관로시설물_오창수량산출서_수량산출서-11.25_도곡단위수량" xfId="987" xr:uid="{00000000-0005-0000-0000-000074080000}"/>
    <cellStyle name="1_tree_관로시설물_오창수량산출서_수량산출서-11.25_철거단위수량" xfId="988" xr:uid="{00000000-0005-0000-0000-000075080000}"/>
    <cellStyle name="1_tree_관로시설물_오창수량산출서_수량산출서-11.25_철거수량" xfId="989" xr:uid="{00000000-0005-0000-0000-000076080000}"/>
    <cellStyle name="1_tree_관로시설물_오창수량산출서_수량산출서-11.25_한수단위수량" xfId="990" xr:uid="{00000000-0005-0000-0000-000077080000}"/>
    <cellStyle name="1_tree_관로시설물_오창수량산출서_수량산출서-1201" xfId="992" xr:uid="{00000000-0005-0000-0000-000078080000}"/>
    <cellStyle name="1_tree_관로시설물_오창수량산출서_수량산출서-1201_NEW단위수량-주산" xfId="1001" xr:uid="{00000000-0005-0000-0000-000079080000}"/>
    <cellStyle name="1_tree_관로시설물_오창수량산출서_수량산출서-1201_남대천단위수량" xfId="993" xr:uid="{00000000-0005-0000-0000-00007A080000}"/>
    <cellStyle name="1_tree_관로시설물_오창수량산출서_수량산출서-1201_단위수량" xfId="994" xr:uid="{00000000-0005-0000-0000-00007B080000}"/>
    <cellStyle name="1_tree_관로시설물_오창수량산출서_수량산출서-1201_단위수량1" xfId="995" xr:uid="{00000000-0005-0000-0000-00007C080000}"/>
    <cellStyle name="1_tree_관로시설물_오창수량산출서_수량산출서-1201_단위수량15" xfId="996" xr:uid="{00000000-0005-0000-0000-00007D080000}"/>
    <cellStyle name="1_tree_관로시설물_오창수량산출서_수량산출서-1201_도곡단위수량" xfId="997" xr:uid="{00000000-0005-0000-0000-00007E080000}"/>
    <cellStyle name="1_tree_관로시설물_오창수량산출서_수량산출서-1201_철거단위수량" xfId="998" xr:uid="{00000000-0005-0000-0000-00007F080000}"/>
    <cellStyle name="1_tree_관로시설물_오창수량산출서_수량산출서-1201_철거수량" xfId="999" xr:uid="{00000000-0005-0000-0000-000080080000}"/>
    <cellStyle name="1_tree_관로시설물_오창수량산출서_수량산출서-1201_한수단위수량" xfId="1000" xr:uid="{00000000-0005-0000-0000-000081080000}"/>
    <cellStyle name="1_tree_관로시설물_오창수량산출서_시설물단위수량" xfId="1002" xr:uid="{00000000-0005-0000-0000-000082080000}"/>
    <cellStyle name="1_tree_관로시설물_오창수량산출서_시설물단위수량1" xfId="1003" xr:uid="{00000000-0005-0000-0000-000083080000}"/>
    <cellStyle name="1_tree_관로시설물_오창수량산출서_시설물단위수량1_시설물단위수량" xfId="1004" xr:uid="{00000000-0005-0000-0000-000084080000}"/>
    <cellStyle name="1_tree_관로시설물_오창수량산출서_철거단위수량" xfId="1005" xr:uid="{00000000-0005-0000-0000-000085080000}"/>
    <cellStyle name="1_tree_관로시설물_오창수량산출서_철거수량" xfId="1006" xr:uid="{00000000-0005-0000-0000-000086080000}"/>
    <cellStyle name="1_tree_관로시설물_오창수량산출서_한수단위수량" xfId="1007" xr:uid="{00000000-0005-0000-0000-000087080000}"/>
    <cellStyle name="1_tree_관로시설물_철거단위수량" xfId="1009" xr:uid="{00000000-0005-0000-0000-000088080000}"/>
    <cellStyle name="1_tree_관로시설물_철거수량" xfId="1010" xr:uid="{00000000-0005-0000-0000-000089080000}"/>
    <cellStyle name="1_tree_관로시설물_한수단위수량" xfId="1011" xr:uid="{00000000-0005-0000-0000-00008A080000}"/>
    <cellStyle name="1_tree_구조물,조형물,수목보호" xfId="1013" xr:uid="{00000000-0005-0000-0000-00008B080000}"/>
    <cellStyle name="1_tree_구조물,조형물,수목보호_NEW단위수량-주산" xfId="1078" xr:uid="{00000000-0005-0000-0000-00008C080000}"/>
    <cellStyle name="1_tree_구조물,조형물,수목보호_남대천단위수량" xfId="1014" xr:uid="{00000000-0005-0000-0000-00008D080000}"/>
    <cellStyle name="1_tree_구조물,조형물,수목보호_단위수량" xfId="1015" xr:uid="{00000000-0005-0000-0000-00008E080000}"/>
    <cellStyle name="1_tree_구조물,조형물,수목보호_단위수량1" xfId="1016" xr:uid="{00000000-0005-0000-0000-00008F080000}"/>
    <cellStyle name="1_tree_구조물,조형물,수목보호_단위수량15" xfId="1017" xr:uid="{00000000-0005-0000-0000-000090080000}"/>
    <cellStyle name="1_tree_구조물,조형물,수목보호_도곡단위수량" xfId="1018" xr:uid="{00000000-0005-0000-0000-000091080000}"/>
    <cellStyle name="1_tree_구조물,조형물,수목보호_수량산출서-11.25" xfId="1019" xr:uid="{00000000-0005-0000-0000-000092080000}"/>
    <cellStyle name="1_tree_구조물,조형물,수목보호_수량산출서-11.25_NEW단위수량-주산" xfId="1028" xr:uid="{00000000-0005-0000-0000-000093080000}"/>
    <cellStyle name="1_tree_구조물,조형물,수목보호_수량산출서-11.25_남대천단위수량" xfId="1020" xr:uid="{00000000-0005-0000-0000-000094080000}"/>
    <cellStyle name="1_tree_구조물,조형물,수목보호_수량산출서-11.25_단위수량" xfId="1021" xr:uid="{00000000-0005-0000-0000-000095080000}"/>
    <cellStyle name="1_tree_구조물,조형물,수목보호_수량산출서-11.25_단위수량1" xfId="1022" xr:uid="{00000000-0005-0000-0000-000096080000}"/>
    <cellStyle name="1_tree_구조물,조형물,수목보호_수량산출서-11.25_단위수량15" xfId="1023" xr:uid="{00000000-0005-0000-0000-000097080000}"/>
    <cellStyle name="1_tree_구조물,조형물,수목보호_수량산출서-11.25_도곡단위수량" xfId="1024" xr:uid="{00000000-0005-0000-0000-000098080000}"/>
    <cellStyle name="1_tree_구조물,조형물,수목보호_수량산출서-11.25_철거단위수량" xfId="1025" xr:uid="{00000000-0005-0000-0000-000099080000}"/>
    <cellStyle name="1_tree_구조물,조형물,수목보호_수량산출서-11.25_철거수량" xfId="1026" xr:uid="{00000000-0005-0000-0000-00009A080000}"/>
    <cellStyle name="1_tree_구조물,조형물,수목보호_수량산출서-11.25_한수단위수량" xfId="1027" xr:uid="{00000000-0005-0000-0000-00009B080000}"/>
    <cellStyle name="1_tree_구조물,조형물,수목보호_수량산출서-1201" xfId="1029" xr:uid="{00000000-0005-0000-0000-00009C080000}"/>
    <cellStyle name="1_tree_구조물,조형물,수목보호_수량산출서-1201_NEW단위수량-주산" xfId="1038" xr:uid="{00000000-0005-0000-0000-00009D080000}"/>
    <cellStyle name="1_tree_구조물,조형물,수목보호_수량산출서-1201_남대천단위수량" xfId="1030" xr:uid="{00000000-0005-0000-0000-00009E080000}"/>
    <cellStyle name="1_tree_구조물,조형물,수목보호_수량산출서-1201_단위수량" xfId="1031" xr:uid="{00000000-0005-0000-0000-00009F080000}"/>
    <cellStyle name="1_tree_구조물,조형물,수목보호_수량산출서-1201_단위수량1" xfId="1032" xr:uid="{00000000-0005-0000-0000-0000A0080000}"/>
    <cellStyle name="1_tree_구조물,조형물,수목보호_수량산출서-1201_단위수량15" xfId="1033" xr:uid="{00000000-0005-0000-0000-0000A1080000}"/>
    <cellStyle name="1_tree_구조물,조형물,수목보호_수량산출서-1201_도곡단위수량" xfId="1034" xr:uid="{00000000-0005-0000-0000-0000A2080000}"/>
    <cellStyle name="1_tree_구조물,조형물,수목보호_수량산출서-1201_철거단위수량" xfId="1035" xr:uid="{00000000-0005-0000-0000-0000A3080000}"/>
    <cellStyle name="1_tree_구조물,조형물,수목보호_수량산출서-1201_철거수량" xfId="1036" xr:uid="{00000000-0005-0000-0000-0000A4080000}"/>
    <cellStyle name="1_tree_구조물,조형물,수목보호_수량산출서-1201_한수단위수량" xfId="1037" xr:uid="{00000000-0005-0000-0000-0000A5080000}"/>
    <cellStyle name="1_tree_구조물,조형물,수목보호_시설물단위수량" xfId="1039" xr:uid="{00000000-0005-0000-0000-0000A6080000}"/>
    <cellStyle name="1_tree_구조물,조형물,수목보호_시설물단위수량1" xfId="1040" xr:uid="{00000000-0005-0000-0000-0000A7080000}"/>
    <cellStyle name="1_tree_구조물,조형물,수목보호_시설물단위수량1_시설물단위수량" xfId="1041" xr:uid="{00000000-0005-0000-0000-0000A8080000}"/>
    <cellStyle name="1_tree_구조물,조형물,수목보호_오창수량산출서" xfId="1042" xr:uid="{00000000-0005-0000-0000-0000A9080000}"/>
    <cellStyle name="1_tree_구조물,조형물,수목보호_오창수량산출서_NEW단위수량-주산" xfId="1074" xr:uid="{00000000-0005-0000-0000-0000AA080000}"/>
    <cellStyle name="1_tree_구조물,조형물,수목보호_오창수량산출서_남대천단위수량" xfId="1043" xr:uid="{00000000-0005-0000-0000-0000AB080000}"/>
    <cellStyle name="1_tree_구조물,조형물,수목보호_오창수량산출서_단위수량" xfId="1044" xr:uid="{00000000-0005-0000-0000-0000AC080000}"/>
    <cellStyle name="1_tree_구조물,조형물,수목보호_오창수량산출서_단위수량1" xfId="1045" xr:uid="{00000000-0005-0000-0000-0000AD080000}"/>
    <cellStyle name="1_tree_구조물,조형물,수목보호_오창수량산출서_단위수량15" xfId="1046" xr:uid="{00000000-0005-0000-0000-0000AE080000}"/>
    <cellStyle name="1_tree_구조물,조형물,수목보호_오창수량산출서_도곡단위수량" xfId="1047" xr:uid="{00000000-0005-0000-0000-0000AF080000}"/>
    <cellStyle name="1_tree_구조물,조형물,수목보호_오창수량산출서_수량산출서-11.25" xfId="1048" xr:uid="{00000000-0005-0000-0000-0000B0080000}"/>
    <cellStyle name="1_tree_구조물,조형물,수목보호_오창수량산출서_수량산출서-11.25_NEW단위수량-주산" xfId="1057" xr:uid="{00000000-0005-0000-0000-0000B1080000}"/>
    <cellStyle name="1_tree_구조물,조형물,수목보호_오창수량산출서_수량산출서-11.25_남대천단위수량" xfId="1049" xr:uid="{00000000-0005-0000-0000-0000B2080000}"/>
    <cellStyle name="1_tree_구조물,조형물,수목보호_오창수량산출서_수량산출서-11.25_단위수량" xfId="1050" xr:uid="{00000000-0005-0000-0000-0000B3080000}"/>
    <cellStyle name="1_tree_구조물,조형물,수목보호_오창수량산출서_수량산출서-11.25_단위수량1" xfId="1051" xr:uid="{00000000-0005-0000-0000-0000B4080000}"/>
    <cellStyle name="1_tree_구조물,조형물,수목보호_오창수량산출서_수량산출서-11.25_단위수량15" xfId="1052" xr:uid="{00000000-0005-0000-0000-0000B5080000}"/>
    <cellStyle name="1_tree_구조물,조형물,수목보호_오창수량산출서_수량산출서-11.25_도곡단위수량" xfId="1053" xr:uid="{00000000-0005-0000-0000-0000B6080000}"/>
    <cellStyle name="1_tree_구조물,조형물,수목보호_오창수량산출서_수량산출서-11.25_철거단위수량" xfId="1054" xr:uid="{00000000-0005-0000-0000-0000B7080000}"/>
    <cellStyle name="1_tree_구조물,조형물,수목보호_오창수량산출서_수량산출서-11.25_철거수량" xfId="1055" xr:uid="{00000000-0005-0000-0000-0000B8080000}"/>
    <cellStyle name="1_tree_구조물,조형물,수목보호_오창수량산출서_수량산출서-11.25_한수단위수량" xfId="1056" xr:uid="{00000000-0005-0000-0000-0000B9080000}"/>
    <cellStyle name="1_tree_구조물,조형물,수목보호_오창수량산출서_수량산출서-1201" xfId="1058" xr:uid="{00000000-0005-0000-0000-0000BA080000}"/>
    <cellStyle name="1_tree_구조물,조형물,수목보호_오창수량산출서_수량산출서-1201_NEW단위수량-주산" xfId="1067" xr:uid="{00000000-0005-0000-0000-0000BB080000}"/>
    <cellStyle name="1_tree_구조물,조형물,수목보호_오창수량산출서_수량산출서-1201_남대천단위수량" xfId="1059" xr:uid="{00000000-0005-0000-0000-0000BC080000}"/>
    <cellStyle name="1_tree_구조물,조형물,수목보호_오창수량산출서_수량산출서-1201_단위수량" xfId="1060" xr:uid="{00000000-0005-0000-0000-0000BD080000}"/>
    <cellStyle name="1_tree_구조물,조형물,수목보호_오창수량산출서_수량산출서-1201_단위수량1" xfId="1061" xr:uid="{00000000-0005-0000-0000-0000BE080000}"/>
    <cellStyle name="1_tree_구조물,조형물,수목보호_오창수량산출서_수량산출서-1201_단위수량15" xfId="1062" xr:uid="{00000000-0005-0000-0000-0000BF080000}"/>
    <cellStyle name="1_tree_구조물,조형물,수목보호_오창수량산출서_수량산출서-1201_도곡단위수량" xfId="1063" xr:uid="{00000000-0005-0000-0000-0000C0080000}"/>
    <cellStyle name="1_tree_구조물,조형물,수목보호_오창수량산출서_수량산출서-1201_철거단위수량" xfId="1064" xr:uid="{00000000-0005-0000-0000-0000C1080000}"/>
    <cellStyle name="1_tree_구조물,조형물,수목보호_오창수량산출서_수량산출서-1201_철거수량" xfId="1065" xr:uid="{00000000-0005-0000-0000-0000C2080000}"/>
    <cellStyle name="1_tree_구조물,조형물,수목보호_오창수량산출서_수량산출서-1201_한수단위수량" xfId="1066" xr:uid="{00000000-0005-0000-0000-0000C3080000}"/>
    <cellStyle name="1_tree_구조물,조형물,수목보호_오창수량산출서_시설물단위수량" xfId="1068" xr:uid="{00000000-0005-0000-0000-0000C4080000}"/>
    <cellStyle name="1_tree_구조물,조형물,수목보호_오창수량산출서_시설물단위수량1" xfId="1069" xr:uid="{00000000-0005-0000-0000-0000C5080000}"/>
    <cellStyle name="1_tree_구조물,조형물,수목보호_오창수량산출서_시설물단위수량1_시설물단위수량" xfId="1070" xr:uid="{00000000-0005-0000-0000-0000C6080000}"/>
    <cellStyle name="1_tree_구조물,조형물,수목보호_오창수량산출서_철거단위수량" xfId="1071" xr:uid="{00000000-0005-0000-0000-0000C7080000}"/>
    <cellStyle name="1_tree_구조물,조형물,수목보호_오창수량산출서_철거수량" xfId="1072" xr:uid="{00000000-0005-0000-0000-0000C8080000}"/>
    <cellStyle name="1_tree_구조물,조형물,수목보호_오창수량산출서_한수단위수량" xfId="1073" xr:uid="{00000000-0005-0000-0000-0000C9080000}"/>
    <cellStyle name="1_tree_구조물,조형물,수목보호_철거단위수량" xfId="1075" xr:uid="{00000000-0005-0000-0000-0000CA080000}"/>
    <cellStyle name="1_tree_구조물,조형물,수목보호_철거수량" xfId="1076" xr:uid="{00000000-0005-0000-0000-0000CB080000}"/>
    <cellStyle name="1_tree_구조물,조형물,수목보호_한수단위수량" xfId="1077" xr:uid="{00000000-0005-0000-0000-0000CC080000}"/>
    <cellStyle name="1_tree_국제견적제출(20070917)" xfId="4270" xr:uid="{00000000-0005-0000-0000-0000CD080000}"/>
    <cellStyle name="1_tree_남대천단위수량" xfId="1079" xr:uid="{00000000-0005-0000-0000-0000CE080000}"/>
    <cellStyle name="1_tree_단위1" xfId="1080" xr:uid="{00000000-0005-0000-0000-0000CF080000}"/>
    <cellStyle name="1_tree_단위수량" xfId="1081" xr:uid="{00000000-0005-0000-0000-0000D0080000}"/>
    <cellStyle name="1_tree_단위수량1" xfId="1082" xr:uid="{00000000-0005-0000-0000-0000D1080000}"/>
    <cellStyle name="1_tree_단위수량15" xfId="1083" xr:uid="{00000000-0005-0000-0000-0000D2080000}"/>
    <cellStyle name="1_tree_단위수량산출" xfId="1084" xr:uid="{00000000-0005-0000-0000-0000D3080000}"/>
    <cellStyle name="1_tree_단위수량산출_NEW단위수량-주산" xfId="1150" xr:uid="{00000000-0005-0000-0000-0000D4080000}"/>
    <cellStyle name="1_tree_단위수량산출_남대천단위수량" xfId="1085" xr:uid="{00000000-0005-0000-0000-0000D5080000}"/>
    <cellStyle name="1_tree_단위수량산출_단위수량" xfId="1086" xr:uid="{00000000-0005-0000-0000-0000D6080000}"/>
    <cellStyle name="1_tree_단위수량산출_단위수량1" xfId="1087" xr:uid="{00000000-0005-0000-0000-0000D7080000}"/>
    <cellStyle name="1_tree_단위수량산출_단위수량15" xfId="1088" xr:uid="{00000000-0005-0000-0000-0000D8080000}"/>
    <cellStyle name="1_tree_단위수량산출_도곡단위수량" xfId="1089" xr:uid="{00000000-0005-0000-0000-0000D9080000}"/>
    <cellStyle name="1_tree_단위수량산출_수량산출서-11.25" xfId="1090" xr:uid="{00000000-0005-0000-0000-0000DA080000}"/>
    <cellStyle name="1_tree_단위수량산출_수량산출서-11.25_NEW단위수량-주산" xfId="1099" xr:uid="{00000000-0005-0000-0000-0000DB080000}"/>
    <cellStyle name="1_tree_단위수량산출_수량산출서-11.25_남대천단위수량" xfId="1091" xr:uid="{00000000-0005-0000-0000-0000DC080000}"/>
    <cellStyle name="1_tree_단위수량산출_수량산출서-11.25_단위수량" xfId="1092" xr:uid="{00000000-0005-0000-0000-0000DD080000}"/>
    <cellStyle name="1_tree_단위수량산출_수량산출서-11.25_단위수량1" xfId="1093" xr:uid="{00000000-0005-0000-0000-0000DE080000}"/>
    <cellStyle name="1_tree_단위수량산출_수량산출서-11.25_단위수량15" xfId="1094" xr:uid="{00000000-0005-0000-0000-0000DF080000}"/>
    <cellStyle name="1_tree_단위수량산출_수량산출서-11.25_도곡단위수량" xfId="1095" xr:uid="{00000000-0005-0000-0000-0000E0080000}"/>
    <cellStyle name="1_tree_단위수량산출_수량산출서-11.25_철거단위수량" xfId="1096" xr:uid="{00000000-0005-0000-0000-0000E1080000}"/>
    <cellStyle name="1_tree_단위수량산출_수량산출서-11.25_철거수량" xfId="1097" xr:uid="{00000000-0005-0000-0000-0000E2080000}"/>
    <cellStyle name="1_tree_단위수량산출_수량산출서-11.25_한수단위수량" xfId="1098" xr:uid="{00000000-0005-0000-0000-0000E3080000}"/>
    <cellStyle name="1_tree_단위수량산출_수량산출서-1201" xfId="1100" xr:uid="{00000000-0005-0000-0000-0000E4080000}"/>
    <cellStyle name="1_tree_단위수량산출_수량산출서-1201_NEW단위수량-주산" xfId="1109" xr:uid="{00000000-0005-0000-0000-0000E5080000}"/>
    <cellStyle name="1_tree_단위수량산출_수량산출서-1201_남대천단위수량" xfId="1101" xr:uid="{00000000-0005-0000-0000-0000E6080000}"/>
    <cellStyle name="1_tree_단위수량산출_수량산출서-1201_단위수량" xfId="1102" xr:uid="{00000000-0005-0000-0000-0000E7080000}"/>
    <cellStyle name="1_tree_단위수량산출_수량산출서-1201_단위수량1" xfId="1103" xr:uid="{00000000-0005-0000-0000-0000E8080000}"/>
    <cellStyle name="1_tree_단위수량산출_수량산출서-1201_단위수량15" xfId="1104" xr:uid="{00000000-0005-0000-0000-0000E9080000}"/>
    <cellStyle name="1_tree_단위수량산출_수량산출서-1201_도곡단위수량" xfId="1105" xr:uid="{00000000-0005-0000-0000-0000EA080000}"/>
    <cellStyle name="1_tree_단위수량산출_수량산출서-1201_철거단위수량" xfId="1106" xr:uid="{00000000-0005-0000-0000-0000EB080000}"/>
    <cellStyle name="1_tree_단위수량산출_수량산출서-1201_철거수량" xfId="1107" xr:uid="{00000000-0005-0000-0000-0000EC080000}"/>
    <cellStyle name="1_tree_단위수량산출_수량산출서-1201_한수단위수량" xfId="1108" xr:uid="{00000000-0005-0000-0000-0000ED080000}"/>
    <cellStyle name="1_tree_단위수량산출_시설물단위수량" xfId="1110" xr:uid="{00000000-0005-0000-0000-0000EE080000}"/>
    <cellStyle name="1_tree_단위수량산출_시설물단위수량1" xfId="1111" xr:uid="{00000000-0005-0000-0000-0000EF080000}"/>
    <cellStyle name="1_tree_단위수량산출_시설물단위수량1_시설물단위수량" xfId="1112" xr:uid="{00000000-0005-0000-0000-0000F0080000}"/>
    <cellStyle name="1_tree_단위수량산출_오창수량산출서" xfId="1113" xr:uid="{00000000-0005-0000-0000-0000F1080000}"/>
    <cellStyle name="1_tree_단위수량산출_오창수량산출서_NEW단위수량-주산" xfId="1145" xr:uid="{00000000-0005-0000-0000-0000F2080000}"/>
    <cellStyle name="1_tree_단위수량산출_오창수량산출서_남대천단위수량" xfId="1114" xr:uid="{00000000-0005-0000-0000-0000F3080000}"/>
    <cellStyle name="1_tree_단위수량산출_오창수량산출서_단위수량" xfId="1115" xr:uid="{00000000-0005-0000-0000-0000F4080000}"/>
    <cellStyle name="1_tree_단위수량산출_오창수량산출서_단위수량1" xfId="1116" xr:uid="{00000000-0005-0000-0000-0000F5080000}"/>
    <cellStyle name="1_tree_단위수량산출_오창수량산출서_단위수량15" xfId="1117" xr:uid="{00000000-0005-0000-0000-0000F6080000}"/>
    <cellStyle name="1_tree_단위수량산출_오창수량산출서_도곡단위수량" xfId="1118" xr:uid="{00000000-0005-0000-0000-0000F7080000}"/>
    <cellStyle name="1_tree_단위수량산출_오창수량산출서_수량산출서-11.25" xfId="1119" xr:uid="{00000000-0005-0000-0000-0000F8080000}"/>
    <cellStyle name="1_tree_단위수량산출_오창수량산출서_수량산출서-11.25_NEW단위수량-주산" xfId="1128" xr:uid="{00000000-0005-0000-0000-0000F9080000}"/>
    <cellStyle name="1_tree_단위수량산출_오창수량산출서_수량산출서-11.25_남대천단위수량" xfId="1120" xr:uid="{00000000-0005-0000-0000-0000FA080000}"/>
    <cellStyle name="1_tree_단위수량산출_오창수량산출서_수량산출서-11.25_단위수량" xfId="1121" xr:uid="{00000000-0005-0000-0000-0000FB080000}"/>
    <cellStyle name="1_tree_단위수량산출_오창수량산출서_수량산출서-11.25_단위수량1" xfId="1122" xr:uid="{00000000-0005-0000-0000-0000FC080000}"/>
    <cellStyle name="1_tree_단위수량산출_오창수량산출서_수량산출서-11.25_단위수량15" xfId="1123" xr:uid="{00000000-0005-0000-0000-0000FD080000}"/>
    <cellStyle name="1_tree_단위수량산출_오창수량산출서_수량산출서-11.25_도곡단위수량" xfId="1124" xr:uid="{00000000-0005-0000-0000-0000FE080000}"/>
    <cellStyle name="1_tree_단위수량산출_오창수량산출서_수량산출서-11.25_철거단위수량" xfId="1125" xr:uid="{00000000-0005-0000-0000-0000FF080000}"/>
    <cellStyle name="1_tree_단위수량산출_오창수량산출서_수량산출서-11.25_철거수량" xfId="1126" xr:uid="{00000000-0005-0000-0000-000000090000}"/>
    <cellStyle name="1_tree_단위수량산출_오창수량산출서_수량산출서-11.25_한수단위수량" xfId="1127" xr:uid="{00000000-0005-0000-0000-000001090000}"/>
    <cellStyle name="1_tree_단위수량산출_오창수량산출서_수량산출서-1201" xfId="1129" xr:uid="{00000000-0005-0000-0000-000002090000}"/>
    <cellStyle name="1_tree_단위수량산출_오창수량산출서_수량산출서-1201_NEW단위수량-주산" xfId="1138" xr:uid="{00000000-0005-0000-0000-000003090000}"/>
    <cellStyle name="1_tree_단위수량산출_오창수량산출서_수량산출서-1201_남대천단위수량" xfId="1130" xr:uid="{00000000-0005-0000-0000-000004090000}"/>
    <cellStyle name="1_tree_단위수량산출_오창수량산출서_수량산출서-1201_단위수량" xfId="1131" xr:uid="{00000000-0005-0000-0000-000005090000}"/>
    <cellStyle name="1_tree_단위수량산출_오창수량산출서_수량산출서-1201_단위수량1" xfId="1132" xr:uid="{00000000-0005-0000-0000-000006090000}"/>
    <cellStyle name="1_tree_단위수량산출_오창수량산출서_수량산출서-1201_단위수량15" xfId="1133" xr:uid="{00000000-0005-0000-0000-000007090000}"/>
    <cellStyle name="1_tree_단위수량산출_오창수량산출서_수량산출서-1201_도곡단위수량" xfId="1134" xr:uid="{00000000-0005-0000-0000-000008090000}"/>
    <cellStyle name="1_tree_단위수량산출_오창수량산출서_수량산출서-1201_철거단위수량" xfId="1135" xr:uid="{00000000-0005-0000-0000-000009090000}"/>
    <cellStyle name="1_tree_단위수량산출_오창수량산출서_수량산출서-1201_철거수량" xfId="1136" xr:uid="{00000000-0005-0000-0000-00000A090000}"/>
    <cellStyle name="1_tree_단위수량산출_오창수량산출서_수량산출서-1201_한수단위수량" xfId="1137" xr:uid="{00000000-0005-0000-0000-00000B090000}"/>
    <cellStyle name="1_tree_단위수량산출_오창수량산출서_시설물단위수량" xfId="1139" xr:uid="{00000000-0005-0000-0000-00000C090000}"/>
    <cellStyle name="1_tree_단위수량산출_오창수량산출서_시설물단위수량1" xfId="1140" xr:uid="{00000000-0005-0000-0000-00000D090000}"/>
    <cellStyle name="1_tree_단위수량산출_오창수량산출서_시설물단위수량1_시설물단위수량" xfId="1141" xr:uid="{00000000-0005-0000-0000-00000E090000}"/>
    <cellStyle name="1_tree_단위수량산출_오창수량산출서_철거단위수량" xfId="1142" xr:uid="{00000000-0005-0000-0000-00000F090000}"/>
    <cellStyle name="1_tree_단위수량산출_오창수량산출서_철거수량" xfId="1143" xr:uid="{00000000-0005-0000-0000-000010090000}"/>
    <cellStyle name="1_tree_단위수량산출_오창수량산출서_한수단위수량" xfId="1144" xr:uid="{00000000-0005-0000-0000-000011090000}"/>
    <cellStyle name="1_tree_단위수량산출_용평단위수량" xfId="1146" xr:uid="{00000000-0005-0000-0000-000012090000}"/>
    <cellStyle name="1_tree_단위수량산출_철거단위수량" xfId="1147" xr:uid="{00000000-0005-0000-0000-000013090000}"/>
    <cellStyle name="1_tree_단위수량산출_철거수량" xfId="1148" xr:uid="{00000000-0005-0000-0000-000014090000}"/>
    <cellStyle name="1_tree_단위수량산출_한수단위수량" xfId="1149" xr:uid="{00000000-0005-0000-0000-000015090000}"/>
    <cellStyle name="1_tree_단위수량산출1" xfId="1151" xr:uid="{00000000-0005-0000-0000-000016090000}"/>
    <cellStyle name="1_tree_단위수량산출-1" xfId="1152" xr:uid="{00000000-0005-0000-0000-000017090000}"/>
    <cellStyle name="1_tree_단위수량산출1_1" xfId="1153" xr:uid="{00000000-0005-0000-0000-000018090000}"/>
    <cellStyle name="1_tree_단위수량산출1_NEW단위수량-주산" xfId="1284" xr:uid="{00000000-0005-0000-0000-000019090000}"/>
    <cellStyle name="1_tree_단위수량산출-1_NEW단위수량-주산" xfId="1285" xr:uid="{00000000-0005-0000-0000-00001A090000}"/>
    <cellStyle name="1_tree_단위수량산출1_남대천단위수량" xfId="1154" xr:uid="{00000000-0005-0000-0000-00001B090000}"/>
    <cellStyle name="1_tree_단위수량산출-1_남대천단위수량" xfId="1155" xr:uid="{00000000-0005-0000-0000-00001C090000}"/>
    <cellStyle name="1_tree_단위수량산출1_단위수량" xfId="1156" xr:uid="{00000000-0005-0000-0000-00001D090000}"/>
    <cellStyle name="1_tree_단위수량산출-1_단위수량" xfId="1157" xr:uid="{00000000-0005-0000-0000-00001E090000}"/>
    <cellStyle name="1_tree_단위수량산출1_단위수량1" xfId="1158" xr:uid="{00000000-0005-0000-0000-00001F090000}"/>
    <cellStyle name="1_tree_단위수량산출-1_단위수량1" xfId="1159" xr:uid="{00000000-0005-0000-0000-000020090000}"/>
    <cellStyle name="1_tree_단위수량산출1_단위수량15" xfId="1160" xr:uid="{00000000-0005-0000-0000-000021090000}"/>
    <cellStyle name="1_tree_단위수량산출-1_단위수량15" xfId="1161" xr:uid="{00000000-0005-0000-0000-000022090000}"/>
    <cellStyle name="1_tree_단위수량산출1_도곡단위수량" xfId="1162" xr:uid="{00000000-0005-0000-0000-000023090000}"/>
    <cellStyle name="1_tree_단위수량산출-1_도곡단위수량" xfId="1163" xr:uid="{00000000-0005-0000-0000-000024090000}"/>
    <cellStyle name="1_tree_단위수량산출1_수량산출서-11.25" xfId="1164" xr:uid="{00000000-0005-0000-0000-000025090000}"/>
    <cellStyle name="1_tree_단위수량산출-1_수량산출서-11.25" xfId="1165" xr:uid="{00000000-0005-0000-0000-000026090000}"/>
    <cellStyle name="1_tree_단위수량산출1_수량산출서-11.25_NEW단위수량-주산" xfId="1182" xr:uid="{00000000-0005-0000-0000-000027090000}"/>
    <cellStyle name="1_tree_단위수량산출-1_수량산출서-11.25_NEW단위수량-주산" xfId="1183" xr:uid="{00000000-0005-0000-0000-000028090000}"/>
    <cellStyle name="1_tree_단위수량산출1_수량산출서-11.25_남대천단위수량" xfId="1166" xr:uid="{00000000-0005-0000-0000-000029090000}"/>
    <cellStyle name="1_tree_단위수량산출-1_수량산출서-11.25_남대천단위수량" xfId="1167" xr:uid="{00000000-0005-0000-0000-00002A090000}"/>
    <cellStyle name="1_tree_단위수량산출1_수량산출서-11.25_단위수량" xfId="1168" xr:uid="{00000000-0005-0000-0000-00002B090000}"/>
    <cellStyle name="1_tree_단위수량산출-1_수량산출서-11.25_단위수량" xfId="1169" xr:uid="{00000000-0005-0000-0000-00002C090000}"/>
    <cellStyle name="1_tree_단위수량산출1_수량산출서-11.25_단위수량1" xfId="1170" xr:uid="{00000000-0005-0000-0000-00002D090000}"/>
    <cellStyle name="1_tree_단위수량산출-1_수량산출서-11.25_단위수량1" xfId="1171" xr:uid="{00000000-0005-0000-0000-00002E090000}"/>
    <cellStyle name="1_tree_단위수량산출1_수량산출서-11.25_단위수량15" xfId="1172" xr:uid="{00000000-0005-0000-0000-00002F090000}"/>
    <cellStyle name="1_tree_단위수량산출-1_수량산출서-11.25_단위수량15" xfId="1173" xr:uid="{00000000-0005-0000-0000-000030090000}"/>
    <cellStyle name="1_tree_단위수량산출1_수량산출서-11.25_도곡단위수량" xfId="1174" xr:uid="{00000000-0005-0000-0000-000031090000}"/>
    <cellStyle name="1_tree_단위수량산출-1_수량산출서-11.25_도곡단위수량" xfId="1175" xr:uid="{00000000-0005-0000-0000-000032090000}"/>
    <cellStyle name="1_tree_단위수량산출1_수량산출서-11.25_철거단위수량" xfId="1176" xr:uid="{00000000-0005-0000-0000-000033090000}"/>
    <cellStyle name="1_tree_단위수량산출-1_수량산출서-11.25_철거단위수량" xfId="1177" xr:uid="{00000000-0005-0000-0000-000034090000}"/>
    <cellStyle name="1_tree_단위수량산출1_수량산출서-11.25_철거수량" xfId="1178" xr:uid="{00000000-0005-0000-0000-000035090000}"/>
    <cellStyle name="1_tree_단위수량산출-1_수량산출서-11.25_철거수량" xfId="1179" xr:uid="{00000000-0005-0000-0000-000036090000}"/>
    <cellStyle name="1_tree_단위수량산출1_수량산출서-11.25_한수단위수량" xfId="1180" xr:uid="{00000000-0005-0000-0000-000037090000}"/>
    <cellStyle name="1_tree_단위수량산출-1_수량산출서-11.25_한수단위수량" xfId="1181" xr:uid="{00000000-0005-0000-0000-000038090000}"/>
    <cellStyle name="1_tree_단위수량산출1_수량산출서-1201" xfId="1184" xr:uid="{00000000-0005-0000-0000-000039090000}"/>
    <cellStyle name="1_tree_단위수량산출-1_수량산출서-1201" xfId="1185" xr:uid="{00000000-0005-0000-0000-00003A090000}"/>
    <cellStyle name="1_tree_단위수량산출1_수량산출서-1201_NEW단위수량-주산" xfId="1202" xr:uid="{00000000-0005-0000-0000-00003B090000}"/>
    <cellStyle name="1_tree_단위수량산출-1_수량산출서-1201_NEW단위수량-주산" xfId="1203" xr:uid="{00000000-0005-0000-0000-00003C090000}"/>
    <cellStyle name="1_tree_단위수량산출1_수량산출서-1201_남대천단위수량" xfId="1186" xr:uid="{00000000-0005-0000-0000-00003D090000}"/>
    <cellStyle name="1_tree_단위수량산출-1_수량산출서-1201_남대천단위수량" xfId="1187" xr:uid="{00000000-0005-0000-0000-00003E090000}"/>
    <cellStyle name="1_tree_단위수량산출1_수량산출서-1201_단위수량" xfId="1188" xr:uid="{00000000-0005-0000-0000-00003F090000}"/>
    <cellStyle name="1_tree_단위수량산출-1_수량산출서-1201_단위수량" xfId="1189" xr:uid="{00000000-0005-0000-0000-000040090000}"/>
    <cellStyle name="1_tree_단위수량산출1_수량산출서-1201_단위수량1" xfId="1190" xr:uid="{00000000-0005-0000-0000-000041090000}"/>
    <cellStyle name="1_tree_단위수량산출-1_수량산출서-1201_단위수량1" xfId="1191" xr:uid="{00000000-0005-0000-0000-000042090000}"/>
    <cellStyle name="1_tree_단위수량산출1_수량산출서-1201_단위수량15" xfId="1192" xr:uid="{00000000-0005-0000-0000-000043090000}"/>
    <cellStyle name="1_tree_단위수량산출-1_수량산출서-1201_단위수량15" xfId="1193" xr:uid="{00000000-0005-0000-0000-000044090000}"/>
    <cellStyle name="1_tree_단위수량산출1_수량산출서-1201_도곡단위수량" xfId="1194" xr:uid="{00000000-0005-0000-0000-000045090000}"/>
    <cellStyle name="1_tree_단위수량산출-1_수량산출서-1201_도곡단위수량" xfId="1195" xr:uid="{00000000-0005-0000-0000-000046090000}"/>
    <cellStyle name="1_tree_단위수량산출1_수량산출서-1201_철거단위수량" xfId="1196" xr:uid="{00000000-0005-0000-0000-000047090000}"/>
    <cellStyle name="1_tree_단위수량산출-1_수량산출서-1201_철거단위수량" xfId="1197" xr:uid="{00000000-0005-0000-0000-000048090000}"/>
    <cellStyle name="1_tree_단위수량산출1_수량산출서-1201_철거수량" xfId="1198" xr:uid="{00000000-0005-0000-0000-000049090000}"/>
    <cellStyle name="1_tree_단위수량산출-1_수량산출서-1201_철거수량" xfId="1199" xr:uid="{00000000-0005-0000-0000-00004A090000}"/>
    <cellStyle name="1_tree_단위수량산출1_수량산출서-1201_한수단위수량" xfId="1200" xr:uid="{00000000-0005-0000-0000-00004B090000}"/>
    <cellStyle name="1_tree_단위수량산출-1_수량산출서-1201_한수단위수량" xfId="1201" xr:uid="{00000000-0005-0000-0000-00004C090000}"/>
    <cellStyle name="1_tree_단위수량산출1_시설물단위수량" xfId="1204" xr:uid="{00000000-0005-0000-0000-00004D090000}"/>
    <cellStyle name="1_tree_단위수량산출-1_시설물단위수량" xfId="1205" xr:uid="{00000000-0005-0000-0000-00004E090000}"/>
    <cellStyle name="1_tree_단위수량산출1_시설물단위수량1" xfId="1206" xr:uid="{00000000-0005-0000-0000-00004F090000}"/>
    <cellStyle name="1_tree_단위수량산출-1_시설물단위수량1" xfId="1207" xr:uid="{00000000-0005-0000-0000-000050090000}"/>
    <cellStyle name="1_tree_단위수량산출1_시설물단위수량1_시설물단위수량" xfId="1208" xr:uid="{00000000-0005-0000-0000-000051090000}"/>
    <cellStyle name="1_tree_단위수량산출-1_시설물단위수량1_시설물단위수량" xfId="1209" xr:uid="{00000000-0005-0000-0000-000052090000}"/>
    <cellStyle name="1_tree_단위수량산출1_오창수량산출서" xfId="1210" xr:uid="{00000000-0005-0000-0000-000053090000}"/>
    <cellStyle name="1_tree_단위수량산출-1_오창수량산출서" xfId="1211" xr:uid="{00000000-0005-0000-0000-000054090000}"/>
    <cellStyle name="1_tree_단위수량산출1_오창수량산출서_NEW단위수량-주산" xfId="1274" xr:uid="{00000000-0005-0000-0000-000055090000}"/>
    <cellStyle name="1_tree_단위수량산출-1_오창수량산출서_NEW단위수량-주산" xfId="1275" xr:uid="{00000000-0005-0000-0000-000056090000}"/>
    <cellStyle name="1_tree_단위수량산출1_오창수량산출서_남대천단위수량" xfId="1212" xr:uid="{00000000-0005-0000-0000-000057090000}"/>
    <cellStyle name="1_tree_단위수량산출-1_오창수량산출서_남대천단위수량" xfId="1213" xr:uid="{00000000-0005-0000-0000-000058090000}"/>
    <cellStyle name="1_tree_단위수량산출1_오창수량산출서_단위수량" xfId="1214" xr:uid="{00000000-0005-0000-0000-000059090000}"/>
    <cellStyle name="1_tree_단위수량산출-1_오창수량산출서_단위수량" xfId="1215" xr:uid="{00000000-0005-0000-0000-00005A090000}"/>
    <cellStyle name="1_tree_단위수량산출1_오창수량산출서_단위수량1" xfId="1216" xr:uid="{00000000-0005-0000-0000-00005B090000}"/>
    <cellStyle name="1_tree_단위수량산출-1_오창수량산출서_단위수량1" xfId="1217" xr:uid="{00000000-0005-0000-0000-00005C090000}"/>
    <cellStyle name="1_tree_단위수량산출1_오창수량산출서_단위수량15" xfId="1218" xr:uid="{00000000-0005-0000-0000-00005D090000}"/>
    <cellStyle name="1_tree_단위수량산출-1_오창수량산출서_단위수량15" xfId="1219" xr:uid="{00000000-0005-0000-0000-00005E090000}"/>
    <cellStyle name="1_tree_단위수량산출1_오창수량산출서_도곡단위수량" xfId="1220" xr:uid="{00000000-0005-0000-0000-00005F090000}"/>
    <cellStyle name="1_tree_단위수량산출-1_오창수량산출서_도곡단위수량" xfId="1221" xr:uid="{00000000-0005-0000-0000-000060090000}"/>
    <cellStyle name="1_tree_단위수량산출1_오창수량산출서_수량산출서-11.25" xfId="1222" xr:uid="{00000000-0005-0000-0000-000061090000}"/>
    <cellStyle name="1_tree_단위수량산출-1_오창수량산출서_수량산출서-11.25" xfId="1223" xr:uid="{00000000-0005-0000-0000-000062090000}"/>
    <cellStyle name="1_tree_단위수량산출1_오창수량산출서_수량산출서-11.25_NEW단위수량-주산" xfId="1240" xr:uid="{00000000-0005-0000-0000-000063090000}"/>
    <cellStyle name="1_tree_단위수량산출-1_오창수량산출서_수량산출서-11.25_NEW단위수량-주산" xfId="1241" xr:uid="{00000000-0005-0000-0000-000064090000}"/>
    <cellStyle name="1_tree_단위수량산출1_오창수량산출서_수량산출서-11.25_남대천단위수량" xfId="1224" xr:uid="{00000000-0005-0000-0000-000065090000}"/>
    <cellStyle name="1_tree_단위수량산출-1_오창수량산출서_수량산출서-11.25_남대천단위수량" xfId="1225" xr:uid="{00000000-0005-0000-0000-000066090000}"/>
    <cellStyle name="1_tree_단위수량산출1_오창수량산출서_수량산출서-11.25_단위수량" xfId="1226" xr:uid="{00000000-0005-0000-0000-000067090000}"/>
    <cellStyle name="1_tree_단위수량산출-1_오창수량산출서_수량산출서-11.25_단위수량" xfId="1227" xr:uid="{00000000-0005-0000-0000-000068090000}"/>
    <cellStyle name="1_tree_단위수량산출1_오창수량산출서_수량산출서-11.25_단위수량1" xfId="1228" xr:uid="{00000000-0005-0000-0000-000069090000}"/>
    <cellStyle name="1_tree_단위수량산출-1_오창수량산출서_수량산출서-11.25_단위수량1" xfId="1229" xr:uid="{00000000-0005-0000-0000-00006A090000}"/>
    <cellStyle name="1_tree_단위수량산출1_오창수량산출서_수량산출서-11.25_단위수량15" xfId="1230" xr:uid="{00000000-0005-0000-0000-00006B090000}"/>
    <cellStyle name="1_tree_단위수량산출-1_오창수량산출서_수량산출서-11.25_단위수량15" xfId="1231" xr:uid="{00000000-0005-0000-0000-00006C090000}"/>
    <cellStyle name="1_tree_단위수량산출1_오창수량산출서_수량산출서-11.25_도곡단위수량" xfId="1232" xr:uid="{00000000-0005-0000-0000-00006D090000}"/>
    <cellStyle name="1_tree_단위수량산출-1_오창수량산출서_수량산출서-11.25_도곡단위수량" xfId="1233" xr:uid="{00000000-0005-0000-0000-00006E090000}"/>
    <cellStyle name="1_tree_단위수량산출1_오창수량산출서_수량산출서-11.25_철거단위수량" xfId="1234" xr:uid="{00000000-0005-0000-0000-00006F090000}"/>
    <cellStyle name="1_tree_단위수량산출-1_오창수량산출서_수량산출서-11.25_철거단위수량" xfId="1235" xr:uid="{00000000-0005-0000-0000-000070090000}"/>
    <cellStyle name="1_tree_단위수량산출1_오창수량산출서_수량산출서-11.25_철거수량" xfId="1236" xr:uid="{00000000-0005-0000-0000-000071090000}"/>
    <cellStyle name="1_tree_단위수량산출-1_오창수량산출서_수량산출서-11.25_철거수량" xfId="1237" xr:uid="{00000000-0005-0000-0000-000072090000}"/>
    <cellStyle name="1_tree_단위수량산출1_오창수량산출서_수량산출서-11.25_한수단위수량" xfId="1238" xr:uid="{00000000-0005-0000-0000-000073090000}"/>
    <cellStyle name="1_tree_단위수량산출-1_오창수량산출서_수량산출서-11.25_한수단위수량" xfId="1239" xr:uid="{00000000-0005-0000-0000-000074090000}"/>
    <cellStyle name="1_tree_단위수량산출1_오창수량산출서_수량산출서-1201" xfId="1242" xr:uid="{00000000-0005-0000-0000-000075090000}"/>
    <cellStyle name="1_tree_단위수량산출-1_오창수량산출서_수량산출서-1201" xfId="1243" xr:uid="{00000000-0005-0000-0000-000076090000}"/>
    <cellStyle name="1_tree_단위수량산출1_오창수량산출서_수량산출서-1201_NEW단위수량-주산" xfId="1260" xr:uid="{00000000-0005-0000-0000-000077090000}"/>
    <cellStyle name="1_tree_단위수량산출-1_오창수량산출서_수량산출서-1201_NEW단위수량-주산" xfId="1261" xr:uid="{00000000-0005-0000-0000-000078090000}"/>
    <cellStyle name="1_tree_단위수량산출1_오창수량산출서_수량산출서-1201_남대천단위수량" xfId="1244" xr:uid="{00000000-0005-0000-0000-000079090000}"/>
    <cellStyle name="1_tree_단위수량산출-1_오창수량산출서_수량산출서-1201_남대천단위수량" xfId="1245" xr:uid="{00000000-0005-0000-0000-00007A090000}"/>
    <cellStyle name="1_tree_단위수량산출1_오창수량산출서_수량산출서-1201_단위수량" xfId="1246" xr:uid="{00000000-0005-0000-0000-00007B090000}"/>
    <cellStyle name="1_tree_단위수량산출-1_오창수량산출서_수량산출서-1201_단위수량" xfId="1247" xr:uid="{00000000-0005-0000-0000-00007C090000}"/>
    <cellStyle name="1_tree_단위수량산출1_오창수량산출서_수량산출서-1201_단위수량1" xfId="1248" xr:uid="{00000000-0005-0000-0000-00007D090000}"/>
    <cellStyle name="1_tree_단위수량산출-1_오창수량산출서_수량산출서-1201_단위수량1" xfId="1249" xr:uid="{00000000-0005-0000-0000-00007E090000}"/>
    <cellStyle name="1_tree_단위수량산출1_오창수량산출서_수량산출서-1201_단위수량15" xfId="1250" xr:uid="{00000000-0005-0000-0000-00007F090000}"/>
    <cellStyle name="1_tree_단위수량산출-1_오창수량산출서_수량산출서-1201_단위수량15" xfId="1251" xr:uid="{00000000-0005-0000-0000-000080090000}"/>
    <cellStyle name="1_tree_단위수량산출1_오창수량산출서_수량산출서-1201_도곡단위수량" xfId="1252" xr:uid="{00000000-0005-0000-0000-000081090000}"/>
    <cellStyle name="1_tree_단위수량산출-1_오창수량산출서_수량산출서-1201_도곡단위수량" xfId="1253" xr:uid="{00000000-0005-0000-0000-000082090000}"/>
    <cellStyle name="1_tree_단위수량산출1_오창수량산출서_수량산출서-1201_철거단위수량" xfId="1254" xr:uid="{00000000-0005-0000-0000-000083090000}"/>
    <cellStyle name="1_tree_단위수량산출-1_오창수량산출서_수량산출서-1201_철거단위수량" xfId="1255" xr:uid="{00000000-0005-0000-0000-000084090000}"/>
    <cellStyle name="1_tree_단위수량산출1_오창수량산출서_수량산출서-1201_철거수량" xfId="1256" xr:uid="{00000000-0005-0000-0000-000085090000}"/>
    <cellStyle name="1_tree_단위수량산출-1_오창수량산출서_수량산출서-1201_철거수량" xfId="1257" xr:uid="{00000000-0005-0000-0000-000086090000}"/>
    <cellStyle name="1_tree_단위수량산출1_오창수량산출서_수량산출서-1201_한수단위수량" xfId="1258" xr:uid="{00000000-0005-0000-0000-000087090000}"/>
    <cellStyle name="1_tree_단위수량산출-1_오창수량산출서_수량산출서-1201_한수단위수량" xfId="1259" xr:uid="{00000000-0005-0000-0000-000088090000}"/>
    <cellStyle name="1_tree_단위수량산출1_오창수량산출서_시설물단위수량" xfId="1262" xr:uid="{00000000-0005-0000-0000-000089090000}"/>
    <cellStyle name="1_tree_단위수량산출-1_오창수량산출서_시설물단위수량" xfId="1263" xr:uid="{00000000-0005-0000-0000-00008A090000}"/>
    <cellStyle name="1_tree_단위수량산출1_오창수량산출서_시설물단위수량1" xfId="1264" xr:uid="{00000000-0005-0000-0000-00008B090000}"/>
    <cellStyle name="1_tree_단위수량산출-1_오창수량산출서_시설물단위수량1" xfId="1265" xr:uid="{00000000-0005-0000-0000-00008C090000}"/>
    <cellStyle name="1_tree_단위수량산출1_오창수량산출서_시설물단위수량1_시설물단위수량" xfId="1266" xr:uid="{00000000-0005-0000-0000-00008D090000}"/>
    <cellStyle name="1_tree_단위수량산출-1_오창수량산출서_시설물단위수량1_시설물단위수량" xfId="1267" xr:uid="{00000000-0005-0000-0000-00008E090000}"/>
    <cellStyle name="1_tree_단위수량산출1_오창수량산출서_철거단위수량" xfId="1268" xr:uid="{00000000-0005-0000-0000-00008F090000}"/>
    <cellStyle name="1_tree_단위수량산출-1_오창수량산출서_철거단위수량" xfId="1269" xr:uid="{00000000-0005-0000-0000-000090090000}"/>
    <cellStyle name="1_tree_단위수량산출1_오창수량산출서_철거수량" xfId="1270" xr:uid="{00000000-0005-0000-0000-000091090000}"/>
    <cellStyle name="1_tree_단위수량산출-1_오창수량산출서_철거수량" xfId="1271" xr:uid="{00000000-0005-0000-0000-000092090000}"/>
    <cellStyle name="1_tree_단위수량산출1_오창수량산출서_한수단위수량" xfId="1272" xr:uid="{00000000-0005-0000-0000-000093090000}"/>
    <cellStyle name="1_tree_단위수량산출-1_오창수량산출서_한수단위수량" xfId="1273" xr:uid="{00000000-0005-0000-0000-000094090000}"/>
    <cellStyle name="1_tree_단위수량산출1_용평단위수량" xfId="1276" xr:uid="{00000000-0005-0000-0000-000095090000}"/>
    <cellStyle name="1_tree_단위수량산출-1_용평단위수량" xfId="1277" xr:uid="{00000000-0005-0000-0000-000096090000}"/>
    <cellStyle name="1_tree_단위수량산출1_철거단위수량" xfId="1278" xr:uid="{00000000-0005-0000-0000-000097090000}"/>
    <cellStyle name="1_tree_단위수량산출-1_철거단위수량" xfId="1279" xr:uid="{00000000-0005-0000-0000-000098090000}"/>
    <cellStyle name="1_tree_단위수량산출1_철거수량" xfId="1280" xr:uid="{00000000-0005-0000-0000-000099090000}"/>
    <cellStyle name="1_tree_단위수량산출-1_철거수량" xfId="1281" xr:uid="{00000000-0005-0000-0000-00009A090000}"/>
    <cellStyle name="1_tree_단위수량산출1_한수단위수량" xfId="1282" xr:uid="{00000000-0005-0000-0000-00009B090000}"/>
    <cellStyle name="1_tree_단위수량산출-1_한수단위수량" xfId="1283" xr:uid="{00000000-0005-0000-0000-00009C090000}"/>
    <cellStyle name="1_tree_단위수량산출2" xfId="1286" xr:uid="{00000000-0005-0000-0000-00009D090000}"/>
    <cellStyle name="1_tree_단위수량산출2_NEW단위수량-주산" xfId="1351" xr:uid="{00000000-0005-0000-0000-00009E090000}"/>
    <cellStyle name="1_tree_단위수량산출2_남대천단위수량" xfId="1287" xr:uid="{00000000-0005-0000-0000-00009F090000}"/>
    <cellStyle name="1_tree_단위수량산출2_단위수량" xfId="1288" xr:uid="{00000000-0005-0000-0000-0000A0090000}"/>
    <cellStyle name="1_tree_단위수량산출2_단위수량1" xfId="1289" xr:uid="{00000000-0005-0000-0000-0000A1090000}"/>
    <cellStyle name="1_tree_단위수량산출2_단위수량15" xfId="1290" xr:uid="{00000000-0005-0000-0000-0000A2090000}"/>
    <cellStyle name="1_tree_단위수량산출2_도곡단위수량" xfId="1291" xr:uid="{00000000-0005-0000-0000-0000A3090000}"/>
    <cellStyle name="1_tree_단위수량산출2_수량산출서-11.25" xfId="1292" xr:uid="{00000000-0005-0000-0000-0000A4090000}"/>
    <cellStyle name="1_tree_단위수량산출2_수량산출서-11.25_NEW단위수량-주산" xfId="1301" xr:uid="{00000000-0005-0000-0000-0000A5090000}"/>
    <cellStyle name="1_tree_단위수량산출2_수량산출서-11.25_남대천단위수량" xfId="1293" xr:uid="{00000000-0005-0000-0000-0000A6090000}"/>
    <cellStyle name="1_tree_단위수량산출2_수량산출서-11.25_단위수량" xfId="1294" xr:uid="{00000000-0005-0000-0000-0000A7090000}"/>
    <cellStyle name="1_tree_단위수량산출2_수량산출서-11.25_단위수량1" xfId="1295" xr:uid="{00000000-0005-0000-0000-0000A8090000}"/>
    <cellStyle name="1_tree_단위수량산출2_수량산출서-11.25_단위수량15" xfId="1296" xr:uid="{00000000-0005-0000-0000-0000A9090000}"/>
    <cellStyle name="1_tree_단위수량산출2_수량산출서-11.25_도곡단위수량" xfId="1297" xr:uid="{00000000-0005-0000-0000-0000AA090000}"/>
    <cellStyle name="1_tree_단위수량산출2_수량산출서-11.25_철거단위수량" xfId="1298" xr:uid="{00000000-0005-0000-0000-0000AB090000}"/>
    <cellStyle name="1_tree_단위수량산출2_수량산출서-11.25_철거수량" xfId="1299" xr:uid="{00000000-0005-0000-0000-0000AC090000}"/>
    <cellStyle name="1_tree_단위수량산출2_수량산출서-11.25_한수단위수량" xfId="1300" xr:uid="{00000000-0005-0000-0000-0000AD090000}"/>
    <cellStyle name="1_tree_단위수량산출2_수량산출서-1201" xfId="1302" xr:uid="{00000000-0005-0000-0000-0000AE090000}"/>
    <cellStyle name="1_tree_단위수량산출2_수량산출서-1201_NEW단위수량-주산" xfId="1311" xr:uid="{00000000-0005-0000-0000-0000AF090000}"/>
    <cellStyle name="1_tree_단위수량산출2_수량산출서-1201_남대천단위수량" xfId="1303" xr:uid="{00000000-0005-0000-0000-0000B0090000}"/>
    <cellStyle name="1_tree_단위수량산출2_수량산출서-1201_단위수량" xfId="1304" xr:uid="{00000000-0005-0000-0000-0000B1090000}"/>
    <cellStyle name="1_tree_단위수량산출2_수량산출서-1201_단위수량1" xfId="1305" xr:uid="{00000000-0005-0000-0000-0000B2090000}"/>
    <cellStyle name="1_tree_단위수량산출2_수량산출서-1201_단위수량15" xfId="1306" xr:uid="{00000000-0005-0000-0000-0000B3090000}"/>
    <cellStyle name="1_tree_단위수량산출2_수량산출서-1201_도곡단위수량" xfId="1307" xr:uid="{00000000-0005-0000-0000-0000B4090000}"/>
    <cellStyle name="1_tree_단위수량산출2_수량산출서-1201_철거단위수량" xfId="1308" xr:uid="{00000000-0005-0000-0000-0000B5090000}"/>
    <cellStyle name="1_tree_단위수량산출2_수량산출서-1201_철거수량" xfId="1309" xr:uid="{00000000-0005-0000-0000-0000B6090000}"/>
    <cellStyle name="1_tree_단위수량산출2_수량산출서-1201_한수단위수량" xfId="1310" xr:uid="{00000000-0005-0000-0000-0000B7090000}"/>
    <cellStyle name="1_tree_단위수량산출2_시설물단위수량" xfId="1312" xr:uid="{00000000-0005-0000-0000-0000B8090000}"/>
    <cellStyle name="1_tree_단위수량산출2_시설물단위수량1" xfId="1313" xr:uid="{00000000-0005-0000-0000-0000B9090000}"/>
    <cellStyle name="1_tree_단위수량산출2_시설물단위수량1_시설물단위수량" xfId="1314" xr:uid="{00000000-0005-0000-0000-0000BA090000}"/>
    <cellStyle name="1_tree_단위수량산출2_오창수량산출서" xfId="1315" xr:uid="{00000000-0005-0000-0000-0000BB090000}"/>
    <cellStyle name="1_tree_단위수량산출2_오창수량산출서_NEW단위수량-주산" xfId="1347" xr:uid="{00000000-0005-0000-0000-0000BC090000}"/>
    <cellStyle name="1_tree_단위수량산출2_오창수량산출서_남대천단위수량" xfId="1316" xr:uid="{00000000-0005-0000-0000-0000BD090000}"/>
    <cellStyle name="1_tree_단위수량산출2_오창수량산출서_단위수량" xfId="1317" xr:uid="{00000000-0005-0000-0000-0000BE090000}"/>
    <cellStyle name="1_tree_단위수량산출2_오창수량산출서_단위수량1" xfId="1318" xr:uid="{00000000-0005-0000-0000-0000BF090000}"/>
    <cellStyle name="1_tree_단위수량산출2_오창수량산출서_단위수량15" xfId="1319" xr:uid="{00000000-0005-0000-0000-0000C0090000}"/>
    <cellStyle name="1_tree_단위수량산출2_오창수량산출서_도곡단위수량" xfId="1320" xr:uid="{00000000-0005-0000-0000-0000C1090000}"/>
    <cellStyle name="1_tree_단위수량산출2_오창수량산출서_수량산출서-11.25" xfId="1321" xr:uid="{00000000-0005-0000-0000-0000C2090000}"/>
    <cellStyle name="1_tree_단위수량산출2_오창수량산출서_수량산출서-11.25_NEW단위수량-주산" xfId="1330" xr:uid="{00000000-0005-0000-0000-0000C3090000}"/>
    <cellStyle name="1_tree_단위수량산출2_오창수량산출서_수량산출서-11.25_남대천단위수량" xfId="1322" xr:uid="{00000000-0005-0000-0000-0000C4090000}"/>
    <cellStyle name="1_tree_단위수량산출2_오창수량산출서_수량산출서-11.25_단위수량" xfId="1323" xr:uid="{00000000-0005-0000-0000-0000C5090000}"/>
    <cellStyle name="1_tree_단위수량산출2_오창수량산출서_수량산출서-11.25_단위수량1" xfId="1324" xr:uid="{00000000-0005-0000-0000-0000C6090000}"/>
    <cellStyle name="1_tree_단위수량산출2_오창수량산출서_수량산출서-11.25_단위수량15" xfId="1325" xr:uid="{00000000-0005-0000-0000-0000C7090000}"/>
    <cellStyle name="1_tree_단위수량산출2_오창수량산출서_수량산출서-11.25_도곡단위수량" xfId="1326" xr:uid="{00000000-0005-0000-0000-0000C8090000}"/>
    <cellStyle name="1_tree_단위수량산출2_오창수량산출서_수량산출서-11.25_철거단위수량" xfId="1327" xr:uid="{00000000-0005-0000-0000-0000C9090000}"/>
    <cellStyle name="1_tree_단위수량산출2_오창수량산출서_수량산출서-11.25_철거수량" xfId="1328" xr:uid="{00000000-0005-0000-0000-0000CA090000}"/>
    <cellStyle name="1_tree_단위수량산출2_오창수량산출서_수량산출서-11.25_한수단위수량" xfId="1329" xr:uid="{00000000-0005-0000-0000-0000CB090000}"/>
    <cellStyle name="1_tree_단위수량산출2_오창수량산출서_수량산출서-1201" xfId="1331" xr:uid="{00000000-0005-0000-0000-0000CC090000}"/>
    <cellStyle name="1_tree_단위수량산출2_오창수량산출서_수량산출서-1201_NEW단위수량-주산" xfId="1340" xr:uid="{00000000-0005-0000-0000-0000CD090000}"/>
    <cellStyle name="1_tree_단위수량산출2_오창수량산출서_수량산출서-1201_남대천단위수량" xfId="1332" xr:uid="{00000000-0005-0000-0000-0000CE090000}"/>
    <cellStyle name="1_tree_단위수량산출2_오창수량산출서_수량산출서-1201_단위수량" xfId="1333" xr:uid="{00000000-0005-0000-0000-0000CF090000}"/>
    <cellStyle name="1_tree_단위수량산출2_오창수량산출서_수량산출서-1201_단위수량1" xfId="1334" xr:uid="{00000000-0005-0000-0000-0000D0090000}"/>
    <cellStyle name="1_tree_단위수량산출2_오창수량산출서_수량산출서-1201_단위수량15" xfId="1335" xr:uid="{00000000-0005-0000-0000-0000D1090000}"/>
    <cellStyle name="1_tree_단위수량산출2_오창수량산출서_수량산출서-1201_도곡단위수량" xfId="1336" xr:uid="{00000000-0005-0000-0000-0000D2090000}"/>
    <cellStyle name="1_tree_단위수량산출2_오창수량산출서_수량산출서-1201_철거단위수량" xfId="1337" xr:uid="{00000000-0005-0000-0000-0000D3090000}"/>
    <cellStyle name="1_tree_단위수량산출2_오창수량산출서_수량산출서-1201_철거수량" xfId="1338" xr:uid="{00000000-0005-0000-0000-0000D4090000}"/>
    <cellStyle name="1_tree_단위수량산출2_오창수량산출서_수량산출서-1201_한수단위수량" xfId="1339" xr:uid="{00000000-0005-0000-0000-0000D5090000}"/>
    <cellStyle name="1_tree_단위수량산출2_오창수량산출서_시설물단위수량" xfId="1341" xr:uid="{00000000-0005-0000-0000-0000D6090000}"/>
    <cellStyle name="1_tree_단위수량산출2_오창수량산출서_시설물단위수량1" xfId="1342" xr:uid="{00000000-0005-0000-0000-0000D7090000}"/>
    <cellStyle name="1_tree_단위수량산출2_오창수량산출서_시설물단위수량1_시설물단위수량" xfId="1343" xr:uid="{00000000-0005-0000-0000-0000D8090000}"/>
    <cellStyle name="1_tree_단위수량산출2_오창수량산출서_철거단위수량" xfId="1344" xr:uid="{00000000-0005-0000-0000-0000D9090000}"/>
    <cellStyle name="1_tree_단위수량산출2_오창수량산출서_철거수량" xfId="1345" xr:uid="{00000000-0005-0000-0000-0000DA090000}"/>
    <cellStyle name="1_tree_단위수량산출2_오창수량산출서_한수단위수량" xfId="1346" xr:uid="{00000000-0005-0000-0000-0000DB090000}"/>
    <cellStyle name="1_tree_단위수량산출2_철거단위수량" xfId="1348" xr:uid="{00000000-0005-0000-0000-0000DC090000}"/>
    <cellStyle name="1_tree_단위수량산출2_철거수량" xfId="1349" xr:uid="{00000000-0005-0000-0000-0000DD090000}"/>
    <cellStyle name="1_tree_단위수량산출2_한수단위수량" xfId="1350" xr:uid="{00000000-0005-0000-0000-0000DE090000}"/>
    <cellStyle name="1_tree_단위수량산출-개군" xfId="1352" xr:uid="{00000000-0005-0000-0000-0000DF090000}"/>
    <cellStyle name="1_tree_도곡단위수량" xfId="1353" xr:uid="{00000000-0005-0000-0000-0000E0090000}"/>
    <cellStyle name="1_tree_마운딩수량" xfId="2890" xr:uid="{00000000-0005-0000-0000-0000E1090000}"/>
    <cellStyle name="1_tree_마운딩수량_갑지0601" xfId="2891" xr:uid="{00000000-0005-0000-0000-0000E2090000}"/>
    <cellStyle name="1_tree_마운딩수량_갑지0601_2-총괄내역서-토목" xfId="2892" xr:uid="{00000000-0005-0000-0000-0000E3090000}"/>
    <cellStyle name="1_tree_마운딩수량_갑지0601_2-총괄내역서-토목_안양설계서갑지양식" xfId="2893" xr:uid="{00000000-0005-0000-0000-0000E4090000}"/>
    <cellStyle name="1_tree_마운딩수량_갑지0601_2-총괄내역서-토목_안양설계서갑지양식_공주운동장-내역서" xfId="2894" xr:uid="{00000000-0005-0000-0000-0000E5090000}"/>
    <cellStyle name="1_tree_마운딩수량_갑지0601_2-총괄내역서-토목_안양설계서갑지양식_도급설계서" xfId="2895" xr:uid="{00000000-0005-0000-0000-0000E6090000}"/>
    <cellStyle name="1_tree_마운딩수량_갑지0601_2-총괄내역서-토목_안양설계서갑지양식_배관포함 - 옥외방송내역서" xfId="2896" xr:uid="{00000000-0005-0000-0000-0000E7090000}"/>
    <cellStyle name="1_tree_마운딩수량_갑지0601_2-총괄내역서-토목_안양설계서갑지양식_설계예산서" xfId="2897" xr:uid="{00000000-0005-0000-0000-0000E8090000}"/>
    <cellStyle name="1_tree_마운딩수량_갑지0601_2-총괄내역서-토목_안양설계서갑지양식_예산서" xfId="2898" xr:uid="{00000000-0005-0000-0000-0000E9090000}"/>
    <cellStyle name="1_tree_마운딩수량_갑지0601_2-총괄내역서-토목_안양설계서갑지양식_운동장 방송-내역서" xfId="2899" xr:uid="{00000000-0005-0000-0000-0000EA090000}"/>
    <cellStyle name="1_tree_마운딩수량_갑지0601_2-총괄내역서-토목_안양설계서갑지양식_운동장 방송-내역서-1" xfId="2900" xr:uid="{00000000-0005-0000-0000-0000EB090000}"/>
    <cellStyle name="1_tree_마운딩수량_갑지0601_2-총괄내역서-토목_안양설계서갑지양식_천년기념-방송내역서" xfId="2901" xr:uid="{00000000-0005-0000-0000-0000EC090000}"/>
    <cellStyle name="1_tree_마운딩수량_갑지0601_공주운동장-내역서" xfId="2902" xr:uid="{00000000-0005-0000-0000-0000ED090000}"/>
    <cellStyle name="1_tree_마운딩수량_갑지0601_과천놀이터설계서" xfId="2903" xr:uid="{00000000-0005-0000-0000-0000EE090000}"/>
    <cellStyle name="1_tree_마운딩수량_갑지0601_과천놀이터설계서_안양설계서갑지양식" xfId="2904" xr:uid="{00000000-0005-0000-0000-0000EF090000}"/>
    <cellStyle name="1_tree_마운딩수량_갑지0601_과천놀이터설계서_안양설계서갑지양식_공주운동장-내역서" xfId="2905" xr:uid="{00000000-0005-0000-0000-0000F0090000}"/>
    <cellStyle name="1_tree_마운딩수량_갑지0601_과천놀이터설계서_안양설계서갑지양식_도급설계서" xfId="2906" xr:uid="{00000000-0005-0000-0000-0000F1090000}"/>
    <cellStyle name="1_tree_마운딩수량_갑지0601_과천놀이터설계서_안양설계서갑지양식_배관포함 - 옥외방송내역서" xfId="2907" xr:uid="{00000000-0005-0000-0000-0000F2090000}"/>
    <cellStyle name="1_tree_마운딩수량_갑지0601_과천놀이터설계서_안양설계서갑지양식_설계예산서" xfId="2908" xr:uid="{00000000-0005-0000-0000-0000F3090000}"/>
    <cellStyle name="1_tree_마운딩수량_갑지0601_과천놀이터설계서_안양설계서갑지양식_예산서" xfId="2909" xr:uid="{00000000-0005-0000-0000-0000F4090000}"/>
    <cellStyle name="1_tree_마운딩수량_갑지0601_과천놀이터설계서_안양설계서갑지양식_운동장 방송-내역서" xfId="2910" xr:uid="{00000000-0005-0000-0000-0000F5090000}"/>
    <cellStyle name="1_tree_마운딩수량_갑지0601_과천놀이터설계서_안양설계서갑지양식_운동장 방송-내역서-1" xfId="2911" xr:uid="{00000000-0005-0000-0000-0000F6090000}"/>
    <cellStyle name="1_tree_마운딩수량_갑지0601_과천놀이터설계서_안양설계서갑지양식_천년기념-방송내역서" xfId="2912" xr:uid="{00000000-0005-0000-0000-0000F7090000}"/>
    <cellStyle name="1_tree_마운딩수량_갑지0601_도급설계서" xfId="2913" xr:uid="{00000000-0005-0000-0000-0000F8090000}"/>
    <cellStyle name="1_tree_마운딩수량_갑지0601_배관포함 - 옥외방송내역서" xfId="2914" xr:uid="{00000000-0005-0000-0000-0000F9090000}"/>
    <cellStyle name="1_tree_마운딩수량_갑지0601_설계예산서" xfId="2915" xr:uid="{00000000-0005-0000-0000-0000FA090000}"/>
    <cellStyle name="1_tree_마운딩수량_갑지0601_안양설계서갑지(총괄)" xfId="2916" xr:uid="{00000000-0005-0000-0000-0000FB090000}"/>
    <cellStyle name="1_tree_마운딩수량_갑지0601_안양설계서갑지(총괄)_안양설계서갑지양식" xfId="2917" xr:uid="{00000000-0005-0000-0000-0000FC090000}"/>
    <cellStyle name="1_tree_마운딩수량_갑지0601_안양설계서갑지(총괄)_안양설계서갑지양식_공주운동장-내역서" xfId="2918" xr:uid="{00000000-0005-0000-0000-0000FD090000}"/>
    <cellStyle name="1_tree_마운딩수량_갑지0601_안양설계서갑지(총괄)_안양설계서갑지양식_도급설계서" xfId="2919" xr:uid="{00000000-0005-0000-0000-0000FE090000}"/>
    <cellStyle name="1_tree_마운딩수량_갑지0601_안양설계서갑지(총괄)_안양설계서갑지양식_배관포함 - 옥외방송내역서" xfId="2920" xr:uid="{00000000-0005-0000-0000-0000FF090000}"/>
    <cellStyle name="1_tree_마운딩수량_갑지0601_안양설계서갑지(총괄)_안양설계서갑지양식_설계예산서" xfId="2921" xr:uid="{00000000-0005-0000-0000-0000000A0000}"/>
    <cellStyle name="1_tree_마운딩수량_갑지0601_안양설계서갑지(총괄)_안양설계서갑지양식_예산서" xfId="2922" xr:uid="{00000000-0005-0000-0000-0000010A0000}"/>
    <cellStyle name="1_tree_마운딩수량_갑지0601_안양설계서갑지(총괄)_안양설계서갑지양식_운동장 방송-내역서" xfId="2923" xr:uid="{00000000-0005-0000-0000-0000020A0000}"/>
    <cellStyle name="1_tree_마운딩수량_갑지0601_안양설계서갑지(총괄)_안양설계서갑지양식_운동장 방송-내역서-1" xfId="2924" xr:uid="{00000000-0005-0000-0000-0000030A0000}"/>
    <cellStyle name="1_tree_마운딩수량_갑지0601_안양설계서갑지(총괄)_안양설계서갑지양식_천년기념-방송내역서" xfId="2925" xr:uid="{00000000-0005-0000-0000-0000040A0000}"/>
    <cellStyle name="1_tree_마운딩수량_갑지0601_예산서" xfId="2926" xr:uid="{00000000-0005-0000-0000-0000050A0000}"/>
    <cellStyle name="1_tree_마운딩수량_갑지0601_운동장 방송-내역서" xfId="2927" xr:uid="{00000000-0005-0000-0000-0000060A0000}"/>
    <cellStyle name="1_tree_마운딩수량_갑지0601_운동장 방송-내역서-1" xfId="2928" xr:uid="{00000000-0005-0000-0000-0000070A0000}"/>
    <cellStyle name="1_tree_마운딩수량_갑지0601_천년기념-방송내역서" xfId="2929" xr:uid="{00000000-0005-0000-0000-0000080A0000}"/>
    <cellStyle name="1_tree_마운딩수량_갑지0601_총괄갑지" xfId="2930" xr:uid="{00000000-0005-0000-0000-0000090A0000}"/>
    <cellStyle name="1_tree_마운딩수량_갑지0601_총괄갑지_안양설계서갑지양식" xfId="2931" xr:uid="{00000000-0005-0000-0000-00000A0A0000}"/>
    <cellStyle name="1_tree_마운딩수량_갑지0601_총괄갑지_안양설계서갑지양식_공주운동장-내역서" xfId="2932" xr:uid="{00000000-0005-0000-0000-00000B0A0000}"/>
    <cellStyle name="1_tree_마운딩수량_갑지0601_총괄갑지_안양설계서갑지양식_도급설계서" xfId="2933" xr:uid="{00000000-0005-0000-0000-00000C0A0000}"/>
    <cellStyle name="1_tree_마운딩수량_갑지0601_총괄갑지_안양설계서갑지양식_배관포함 - 옥외방송내역서" xfId="2934" xr:uid="{00000000-0005-0000-0000-00000D0A0000}"/>
    <cellStyle name="1_tree_마운딩수량_갑지0601_총괄갑지_안양설계서갑지양식_설계예산서" xfId="2935" xr:uid="{00000000-0005-0000-0000-00000E0A0000}"/>
    <cellStyle name="1_tree_마운딩수량_갑지0601_총괄갑지_안양설계서갑지양식_예산서" xfId="2936" xr:uid="{00000000-0005-0000-0000-00000F0A0000}"/>
    <cellStyle name="1_tree_마운딩수량_갑지0601_총괄갑지_안양설계서갑지양식_운동장 방송-내역서" xfId="2937" xr:uid="{00000000-0005-0000-0000-0000100A0000}"/>
    <cellStyle name="1_tree_마운딩수량_갑지0601_총괄갑지_안양설계서갑지양식_운동장 방송-내역서-1" xfId="2938" xr:uid="{00000000-0005-0000-0000-0000110A0000}"/>
    <cellStyle name="1_tree_마운딩수량_갑지0601_총괄갑지_안양설계서갑지양식_천년기념-방송내역서" xfId="2939" xr:uid="{00000000-0005-0000-0000-0000120A0000}"/>
    <cellStyle name="1_tree_마운딩수량_갑지0601_총괄내역서" xfId="2940" xr:uid="{00000000-0005-0000-0000-0000130A0000}"/>
    <cellStyle name="1_tree_마운딩수량_갑지0601_총괄내역서_안양설계서갑지양식" xfId="2941" xr:uid="{00000000-0005-0000-0000-0000140A0000}"/>
    <cellStyle name="1_tree_마운딩수량_갑지0601_총괄내역서_안양설계서갑지양식_공주운동장-내역서" xfId="2942" xr:uid="{00000000-0005-0000-0000-0000150A0000}"/>
    <cellStyle name="1_tree_마운딩수량_갑지0601_총괄내역서_안양설계서갑지양식_도급설계서" xfId="2943" xr:uid="{00000000-0005-0000-0000-0000160A0000}"/>
    <cellStyle name="1_tree_마운딩수량_갑지0601_총괄내역서_안양설계서갑지양식_배관포함 - 옥외방송내역서" xfId="2944" xr:uid="{00000000-0005-0000-0000-0000170A0000}"/>
    <cellStyle name="1_tree_마운딩수량_갑지0601_총괄내역서_안양설계서갑지양식_설계예산서" xfId="2945" xr:uid="{00000000-0005-0000-0000-0000180A0000}"/>
    <cellStyle name="1_tree_마운딩수량_갑지0601_총괄내역서_안양설계서갑지양식_예산서" xfId="2946" xr:uid="{00000000-0005-0000-0000-0000190A0000}"/>
    <cellStyle name="1_tree_마운딩수량_갑지0601_총괄내역서_안양설계서갑지양식_운동장 방송-내역서" xfId="2947" xr:uid="{00000000-0005-0000-0000-00001A0A0000}"/>
    <cellStyle name="1_tree_마운딩수량_갑지0601_총괄내역서_안양설계서갑지양식_운동장 방송-내역서-1" xfId="2948" xr:uid="{00000000-0005-0000-0000-00001B0A0000}"/>
    <cellStyle name="1_tree_마운딩수량_갑지0601_총괄내역서_안양설계서갑지양식_천년기념-방송내역서" xfId="2949" xr:uid="{00000000-0005-0000-0000-00001C0A0000}"/>
    <cellStyle name="1_tree_마운딩수량_갑지0601_총괄내역서_총괄내역서-건축" xfId="2950" xr:uid="{00000000-0005-0000-0000-00001D0A0000}"/>
    <cellStyle name="1_tree_마운딩수량_갑지0601_총괄내역서_총괄내역서-건축_안양설계서갑지양식" xfId="2951" xr:uid="{00000000-0005-0000-0000-00001E0A0000}"/>
    <cellStyle name="1_tree_마운딩수량_갑지0601_총괄내역서_총괄내역서-건축_안양설계서갑지양식_공주운동장-내역서" xfId="2952" xr:uid="{00000000-0005-0000-0000-00001F0A0000}"/>
    <cellStyle name="1_tree_마운딩수량_갑지0601_총괄내역서_총괄내역서-건축_안양설계서갑지양식_도급설계서" xfId="2953" xr:uid="{00000000-0005-0000-0000-0000200A0000}"/>
    <cellStyle name="1_tree_마운딩수량_갑지0601_총괄내역서_총괄내역서-건축_안양설계서갑지양식_배관포함 - 옥외방송내역서" xfId="2954" xr:uid="{00000000-0005-0000-0000-0000210A0000}"/>
    <cellStyle name="1_tree_마운딩수량_갑지0601_총괄내역서_총괄내역서-건축_안양설계서갑지양식_설계예산서" xfId="2955" xr:uid="{00000000-0005-0000-0000-0000220A0000}"/>
    <cellStyle name="1_tree_마운딩수량_갑지0601_총괄내역서_총괄내역서-건축_안양설계서갑지양식_예산서" xfId="2956" xr:uid="{00000000-0005-0000-0000-0000230A0000}"/>
    <cellStyle name="1_tree_마운딩수량_갑지0601_총괄내역서_총괄내역서-건축_안양설계서갑지양식_운동장 방송-내역서" xfId="2957" xr:uid="{00000000-0005-0000-0000-0000240A0000}"/>
    <cellStyle name="1_tree_마운딩수량_갑지0601_총괄내역서_총괄내역서-건축_안양설계서갑지양식_운동장 방송-내역서-1" xfId="2958" xr:uid="{00000000-0005-0000-0000-0000250A0000}"/>
    <cellStyle name="1_tree_마운딩수량_갑지0601_총괄내역서_총괄내역서-건축_안양설계서갑지양식_천년기념-방송내역서" xfId="2959" xr:uid="{00000000-0005-0000-0000-0000260A0000}"/>
    <cellStyle name="1_tree_마운딩수량_갑지0601_총괄내역서_총괄내역서-건축_총괄내역서-토목" xfId="2960" xr:uid="{00000000-0005-0000-0000-0000270A0000}"/>
    <cellStyle name="1_tree_마운딩수량_갑지0601_총괄내역서_총괄내역서-건축_총괄내역서-토목_안양설계서갑지양식" xfId="2961" xr:uid="{00000000-0005-0000-0000-0000280A0000}"/>
    <cellStyle name="1_tree_마운딩수량_갑지0601_총괄내역서_총괄내역서-건축_총괄내역서-토목_안양설계서갑지양식_공주운동장-내역서" xfId="2962" xr:uid="{00000000-0005-0000-0000-0000290A0000}"/>
    <cellStyle name="1_tree_마운딩수량_갑지0601_총괄내역서_총괄내역서-건축_총괄내역서-토목_안양설계서갑지양식_도급설계서" xfId="2963" xr:uid="{00000000-0005-0000-0000-00002A0A0000}"/>
    <cellStyle name="1_tree_마운딩수량_갑지0601_총괄내역서_총괄내역서-건축_총괄내역서-토목_안양설계서갑지양식_배관포함 - 옥외방송내역서" xfId="2964" xr:uid="{00000000-0005-0000-0000-00002B0A0000}"/>
    <cellStyle name="1_tree_마운딩수량_갑지0601_총괄내역서_총괄내역서-건축_총괄내역서-토목_안양설계서갑지양식_설계예산서" xfId="2965" xr:uid="{00000000-0005-0000-0000-00002C0A0000}"/>
    <cellStyle name="1_tree_마운딩수량_갑지0601_총괄내역서_총괄내역서-건축_총괄내역서-토목_안양설계서갑지양식_예산서" xfId="2966" xr:uid="{00000000-0005-0000-0000-00002D0A0000}"/>
    <cellStyle name="1_tree_마운딩수량_갑지0601_총괄내역서_총괄내역서-건축_총괄내역서-토목_안양설계서갑지양식_운동장 방송-내역서" xfId="2967" xr:uid="{00000000-0005-0000-0000-00002E0A0000}"/>
    <cellStyle name="1_tree_마운딩수량_갑지0601_총괄내역서_총괄내역서-건축_총괄내역서-토목_안양설계서갑지양식_운동장 방송-내역서-1" xfId="2968" xr:uid="{00000000-0005-0000-0000-00002F0A0000}"/>
    <cellStyle name="1_tree_마운딩수량_갑지0601_총괄내역서_총괄내역서-건축_총괄내역서-토목_안양설계서갑지양식_천년기념-방송내역서" xfId="2969" xr:uid="{00000000-0005-0000-0000-0000300A0000}"/>
    <cellStyle name="1_tree_마운딩수량_갑지0601_총괄내역서_총괄내역서-토목" xfId="2970" xr:uid="{00000000-0005-0000-0000-0000310A0000}"/>
    <cellStyle name="1_tree_마운딩수량_갑지0601_총괄내역서_총괄내역서-토목_안양설계서갑지양식" xfId="2971" xr:uid="{00000000-0005-0000-0000-0000320A0000}"/>
    <cellStyle name="1_tree_마운딩수량_갑지0601_총괄내역서_총괄내역서-토목_안양설계서갑지양식_공주운동장-내역서" xfId="2972" xr:uid="{00000000-0005-0000-0000-0000330A0000}"/>
    <cellStyle name="1_tree_마운딩수량_갑지0601_총괄내역서_총괄내역서-토목_안양설계서갑지양식_도급설계서" xfId="2973" xr:uid="{00000000-0005-0000-0000-0000340A0000}"/>
    <cellStyle name="1_tree_마운딩수량_갑지0601_총괄내역서_총괄내역서-토목_안양설계서갑지양식_배관포함 - 옥외방송내역서" xfId="2974" xr:uid="{00000000-0005-0000-0000-0000350A0000}"/>
    <cellStyle name="1_tree_마운딩수량_갑지0601_총괄내역서_총괄내역서-토목_안양설계서갑지양식_설계예산서" xfId="2975" xr:uid="{00000000-0005-0000-0000-0000360A0000}"/>
    <cellStyle name="1_tree_마운딩수량_갑지0601_총괄내역서_총괄내역서-토목_안양설계서갑지양식_예산서" xfId="2976" xr:uid="{00000000-0005-0000-0000-0000370A0000}"/>
    <cellStyle name="1_tree_마운딩수량_갑지0601_총괄내역서_총괄내역서-토목_안양설계서갑지양식_운동장 방송-내역서" xfId="2977" xr:uid="{00000000-0005-0000-0000-0000380A0000}"/>
    <cellStyle name="1_tree_마운딩수량_갑지0601_총괄내역서_총괄내역서-토목_안양설계서갑지양식_운동장 방송-내역서-1" xfId="2978" xr:uid="{00000000-0005-0000-0000-0000390A0000}"/>
    <cellStyle name="1_tree_마운딩수량_갑지0601_총괄내역서_총괄내역서-토목_안양설계서갑지양식_천년기념-방송내역서" xfId="2979" xr:uid="{00000000-0005-0000-0000-00003A0A0000}"/>
    <cellStyle name="1_tree_마운딩수량_갑지0601_총괄내역서_총괄내역서-토목_총괄내역서-토목" xfId="2980" xr:uid="{00000000-0005-0000-0000-00003B0A0000}"/>
    <cellStyle name="1_tree_마운딩수량_갑지0601_총괄내역서_총괄내역서-토목_총괄내역서-토목_안양설계서갑지양식" xfId="2981" xr:uid="{00000000-0005-0000-0000-00003C0A0000}"/>
    <cellStyle name="1_tree_마운딩수량_갑지0601_총괄내역서_총괄내역서-토목_총괄내역서-토목_안양설계서갑지양식_공주운동장-내역서" xfId="2982" xr:uid="{00000000-0005-0000-0000-00003D0A0000}"/>
    <cellStyle name="1_tree_마운딩수량_갑지0601_총괄내역서_총괄내역서-토목_총괄내역서-토목_안양설계서갑지양식_도급설계서" xfId="2983" xr:uid="{00000000-0005-0000-0000-00003E0A0000}"/>
    <cellStyle name="1_tree_마운딩수량_갑지0601_총괄내역서_총괄내역서-토목_총괄내역서-토목_안양설계서갑지양식_배관포함 - 옥외방송내역서" xfId="2984" xr:uid="{00000000-0005-0000-0000-00003F0A0000}"/>
    <cellStyle name="1_tree_마운딩수량_갑지0601_총괄내역서_총괄내역서-토목_총괄내역서-토목_안양설계서갑지양식_설계예산서" xfId="2985" xr:uid="{00000000-0005-0000-0000-0000400A0000}"/>
    <cellStyle name="1_tree_마운딩수량_갑지0601_총괄내역서_총괄내역서-토목_총괄내역서-토목_안양설계서갑지양식_예산서" xfId="2986" xr:uid="{00000000-0005-0000-0000-0000410A0000}"/>
    <cellStyle name="1_tree_마운딩수량_갑지0601_총괄내역서_총괄내역서-토목_총괄내역서-토목_안양설계서갑지양식_운동장 방송-내역서" xfId="2987" xr:uid="{00000000-0005-0000-0000-0000420A0000}"/>
    <cellStyle name="1_tree_마운딩수량_갑지0601_총괄내역서_총괄내역서-토목_총괄내역서-토목_안양설계서갑지양식_운동장 방송-내역서-1" xfId="2988" xr:uid="{00000000-0005-0000-0000-0000430A0000}"/>
    <cellStyle name="1_tree_마운딩수량_갑지0601_총괄내역서_총괄내역서-토목_총괄내역서-토목_안양설계서갑지양식_천년기념-방송내역서" xfId="2989" xr:uid="{00000000-0005-0000-0000-0000440A0000}"/>
    <cellStyle name="1_tree_마운딩수량_갑지0601_총괄내역서-건축" xfId="2990" xr:uid="{00000000-0005-0000-0000-0000450A0000}"/>
    <cellStyle name="1_tree_마운딩수량_갑지0601_총괄내역서-건축_안양설계서갑지양식" xfId="2991" xr:uid="{00000000-0005-0000-0000-0000460A0000}"/>
    <cellStyle name="1_tree_마운딩수량_갑지0601_총괄내역서-건축_안양설계서갑지양식_공주운동장-내역서" xfId="2992" xr:uid="{00000000-0005-0000-0000-0000470A0000}"/>
    <cellStyle name="1_tree_마운딩수량_갑지0601_총괄내역서-건축_안양설계서갑지양식_도급설계서" xfId="2993" xr:uid="{00000000-0005-0000-0000-0000480A0000}"/>
    <cellStyle name="1_tree_마운딩수량_갑지0601_총괄내역서-건축_안양설계서갑지양식_배관포함 - 옥외방송내역서" xfId="2994" xr:uid="{00000000-0005-0000-0000-0000490A0000}"/>
    <cellStyle name="1_tree_마운딩수량_갑지0601_총괄내역서-건축_안양설계서갑지양식_설계예산서" xfId="2995" xr:uid="{00000000-0005-0000-0000-00004A0A0000}"/>
    <cellStyle name="1_tree_마운딩수량_갑지0601_총괄내역서-건축_안양설계서갑지양식_예산서" xfId="2996" xr:uid="{00000000-0005-0000-0000-00004B0A0000}"/>
    <cellStyle name="1_tree_마운딩수량_갑지0601_총괄내역서-건축_안양설계서갑지양식_운동장 방송-내역서" xfId="2997" xr:uid="{00000000-0005-0000-0000-00004C0A0000}"/>
    <cellStyle name="1_tree_마운딩수량_갑지0601_총괄내역서-건축_안양설계서갑지양식_운동장 방송-내역서-1" xfId="2998" xr:uid="{00000000-0005-0000-0000-00004D0A0000}"/>
    <cellStyle name="1_tree_마운딩수량_갑지0601_총괄내역서-건축_안양설계서갑지양식_천년기념-방송내역서" xfId="2999" xr:uid="{00000000-0005-0000-0000-00004E0A0000}"/>
    <cellStyle name="1_tree_마운딩수량_갑지0601_총괄내역서-토목" xfId="3000" xr:uid="{00000000-0005-0000-0000-00004F0A0000}"/>
    <cellStyle name="1_tree_마운딩수량_갑지0601_총괄내역서-토목_안양설계서갑지양식" xfId="3001" xr:uid="{00000000-0005-0000-0000-0000500A0000}"/>
    <cellStyle name="1_tree_마운딩수량_갑지0601_총괄내역서-토목_안양설계서갑지양식_공주운동장-내역서" xfId="3002" xr:uid="{00000000-0005-0000-0000-0000510A0000}"/>
    <cellStyle name="1_tree_마운딩수량_갑지0601_총괄내역서-토목_안양설계서갑지양식_도급설계서" xfId="3003" xr:uid="{00000000-0005-0000-0000-0000520A0000}"/>
    <cellStyle name="1_tree_마운딩수량_갑지0601_총괄내역서-토목_안양설계서갑지양식_배관포함 - 옥외방송내역서" xfId="3004" xr:uid="{00000000-0005-0000-0000-0000530A0000}"/>
    <cellStyle name="1_tree_마운딩수량_갑지0601_총괄내역서-토목_안양설계서갑지양식_설계예산서" xfId="3005" xr:uid="{00000000-0005-0000-0000-0000540A0000}"/>
    <cellStyle name="1_tree_마운딩수량_갑지0601_총괄내역서-토목_안양설계서갑지양식_예산서" xfId="3006" xr:uid="{00000000-0005-0000-0000-0000550A0000}"/>
    <cellStyle name="1_tree_마운딩수량_갑지0601_총괄내역서-토목_안양설계서갑지양식_운동장 방송-내역서" xfId="3007" xr:uid="{00000000-0005-0000-0000-0000560A0000}"/>
    <cellStyle name="1_tree_마운딩수량_갑지0601_총괄내역서-토목_안양설계서갑지양식_운동장 방송-내역서-1" xfId="3008" xr:uid="{00000000-0005-0000-0000-0000570A0000}"/>
    <cellStyle name="1_tree_마운딩수량_갑지0601_총괄내역서-토목_안양설계서갑지양식_천년기념-방송내역서" xfId="3009" xr:uid="{00000000-0005-0000-0000-0000580A0000}"/>
    <cellStyle name="1_tree_마운딩수량_안양설계서갑지양식" xfId="3010" xr:uid="{00000000-0005-0000-0000-0000590A0000}"/>
    <cellStyle name="1_tree_마운딩수량_안양설계서갑지양식_공주운동장-내역서" xfId="3011" xr:uid="{00000000-0005-0000-0000-00005A0A0000}"/>
    <cellStyle name="1_tree_마운딩수량_안양설계서갑지양식_도급설계서" xfId="3012" xr:uid="{00000000-0005-0000-0000-00005B0A0000}"/>
    <cellStyle name="1_tree_마운딩수량_안양설계서갑지양식_배관포함 - 옥외방송내역서" xfId="3013" xr:uid="{00000000-0005-0000-0000-00005C0A0000}"/>
    <cellStyle name="1_tree_마운딩수량_안양설계서갑지양식_설계예산서" xfId="3014" xr:uid="{00000000-0005-0000-0000-00005D0A0000}"/>
    <cellStyle name="1_tree_마운딩수량_안양설계서갑지양식_예산서" xfId="3015" xr:uid="{00000000-0005-0000-0000-00005E0A0000}"/>
    <cellStyle name="1_tree_마운딩수량_안양설계서갑지양식_운동장 방송-내역서" xfId="3016" xr:uid="{00000000-0005-0000-0000-00005F0A0000}"/>
    <cellStyle name="1_tree_마운딩수량_안양설계서갑지양식_운동장 방송-내역서-1" xfId="3017" xr:uid="{00000000-0005-0000-0000-0000600A0000}"/>
    <cellStyle name="1_tree_마운딩수량_안양설계서갑지양식_천년기념-방송내역서" xfId="3018" xr:uid="{00000000-0005-0000-0000-0000610A0000}"/>
    <cellStyle name="1_tree_마운딩수량_총괄내역서-건축" xfId="3019" xr:uid="{00000000-0005-0000-0000-0000620A0000}"/>
    <cellStyle name="1_tree_마운딩수량_총괄내역서-건축_안양설계서갑지양식" xfId="3020" xr:uid="{00000000-0005-0000-0000-0000630A0000}"/>
    <cellStyle name="1_tree_마운딩수량_총괄내역서-건축_안양설계서갑지양식_공주운동장-내역서" xfId="3021" xr:uid="{00000000-0005-0000-0000-0000640A0000}"/>
    <cellStyle name="1_tree_마운딩수량_총괄내역서-건축_안양설계서갑지양식_도급설계서" xfId="3022" xr:uid="{00000000-0005-0000-0000-0000650A0000}"/>
    <cellStyle name="1_tree_마운딩수량_총괄내역서-건축_안양설계서갑지양식_배관포함 - 옥외방송내역서" xfId="3023" xr:uid="{00000000-0005-0000-0000-0000660A0000}"/>
    <cellStyle name="1_tree_마운딩수량_총괄내역서-건축_안양설계서갑지양식_설계예산서" xfId="3024" xr:uid="{00000000-0005-0000-0000-0000670A0000}"/>
    <cellStyle name="1_tree_마운딩수량_총괄내역서-건축_안양설계서갑지양식_예산서" xfId="3025" xr:uid="{00000000-0005-0000-0000-0000680A0000}"/>
    <cellStyle name="1_tree_마운딩수량_총괄내역서-건축_안양설계서갑지양식_운동장 방송-내역서" xfId="3026" xr:uid="{00000000-0005-0000-0000-0000690A0000}"/>
    <cellStyle name="1_tree_마운딩수량_총괄내역서-건축_안양설계서갑지양식_운동장 방송-내역서-1" xfId="3027" xr:uid="{00000000-0005-0000-0000-00006A0A0000}"/>
    <cellStyle name="1_tree_마운딩수량_총괄내역서-건축_안양설계서갑지양식_천년기념-방송내역서" xfId="3028" xr:uid="{00000000-0005-0000-0000-00006B0A0000}"/>
    <cellStyle name="1_tree_마운딩수량_총괄내역서-건축_총괄내역서-토목" xfId="3029" xr:uid="{00000000-0005-0000-0000-00006C0A0000}"/>
    <cellStyle name="1_tree_마운딩수량_총괄내역서-건축_총괄내역서-토목_안양설계서갑지양식" xfId="3030" xr:uid="{00000000-0005-0000-0000-00006D0A0000}"/>
    <cellStyle name="1_tree_마운딩수량_총괄내역서-건축_총괄내역서-토목_안양설계서갑지양식_공주운동장-내역서" xfId="3031" xr:uid="{00000000-0005-0000-0000-00006E0A0000}"/>
    <cellStyle name="1_tree_마운딩수량_총괄내역서-건축_총괄내역서-토목_안양설계서갑지양식_도급설계서" xfId="3032" xr:uid="{00000000-0005-0000-0000-00006F0A0000}"/>
    <cellStyle name="1_tree_마운딩수량_총괄내역서-건축_총괄내역서-토목_안양설계서갑지양식_배관포함 - 옥외방송내역서" xfId="3033" xr:uid="{00000000-0005-0000-0000-0000700A0000}"/>
    <cellStyle name="1_tree_마운딩수량_총괄내역서-건축_총괄내역서-토목_안양설계서갑지양식_설계예산서" xfId="3034" xr:uid="{00000000-0005-0000-0000-0000710A0000}"/>
    <cellStyle name="1_tree_마운딩수량_총괄내역서-건축_총괄내역서-토목_안양설계서갑지양식_예산서" xfId="3035" xr:uid="{00000000-0005-0000-0000-0000720A0000}"/>
    <cellStyle name="1_tree_마운딩수량_총괄내역서-건축_총괄내역서-토목_안양설계서갑지양식_운동장 방송-내역서" xfId="3036" xr:uid="{00000000-0005-0000-0000-0000730A0000}"/>
    <cellStyle name="1_tree_마운딩수량_총괄내역서-건축_총괄내역서-토목_안양설계서갑지양식_운동장 방송-내역서-1" xfId="3037" xr:uid="{00000000-0005-0000-0000-0000740A0000}"/>
    <cellStyle name="1_tree_마운딩수량_총괄내역서-건축_총괄내역서-토목_안양설계서갑지양식_천년기념-방송내역서" xfId="3038" xr:uid="{00000000-0005-0000-0000-0000750A0000}"/>
    <cellStyle name="1_tree_마운딩수량_총괄내역서-토목" xfId="3039" xr:uid="{00000000-0005-0000-0000-0000760A0000}"/>
    <cellStyle name="1_tree_마운딩수량_총괄내역서-토목_안양설계서갑지양식" xfId="3040" xr:uid="{00000000-0005-0000-0000-0000770A0000}"/>
    <cellStyle name="1_tree_마운딩수량_총괄내역서-토목_안양설계서갑지양식_공주운동장-내역서" xfId="3041" xr:uid="{00000000-0005-0000-0000-0000780A0000}"/>
    <cellStyle name="1_tree_마운딩수량_총괄내역서-토목_안양설계서갑지양식_도급설계서" xfId="3042" xr:uid="{00000000-0005-0000-0000-0000790A0000}"/>
    <cellStyle name="1_tree_마운딩수량_총괄내역서-토목_안양설계서갑지양식_배관포함 - 옥외방송내역서" xfId="3043" xr:uid="{00000000-0005-0000-0000-00007A0A0000}"/>
    <cellStyle name="1_tree_마운딩수량_총괄내역서-토목_안양설계서갑지양식_설계예산서" xfId="3044" xr:uid="{00000000-0005-0000-0000-00007B0A0000}"/>
    <cellStyle name="1_tree_마운딩수량_총괄내역서-토목_안양설계서갑지양식_예산서" xfId="3045" xr:uid="{00000000-0005-0000-0000-00007C0A0000}"/>
    <cellStyle name="1_tree_마운딩수량_총괄내역서-토목_안양설계서갑지양식_운동장 방송-내역서" xfId="3046" xr:uid="{00000000-0005-0000-0000-00007D0A0000}"/>
    <cellStyle name="1_tree_마운딩수량_총괄내역서-토목_안양설계서갑지양식_운동장 방송-내역서-1" xfId="3047" xr:uid="{00000000-0005-0000-0000-00007E0A0000}"/>
    <cellStyle name="1_tree_마운딩수량_총괄내역서-토목_안양설계서갑지양식_천년기념-방송내역서" xfId="3048" xr:uid="{00000000-0005-0000-0000-00007F0A0000}"/>
    <cellStyle name="1_tree_마운딩수량_총괄내역서-토목_총괄내역서-토목" xfId="3049" xr:uid="{00000000-0005-0000-0000-0000800A0000}"/>
    <cellStyle name="1_tree_마운딩수량_총괄내역서-토목_총괄내역서-토목_안양설계서갑지양식" xfId="3050" xr:uid="{00000000-0005-0000-0000-0000810A0000}"/>
    <cellStyle name="1_tree_마운딩수량_총괄내역서-토목_총괄내역서-토목_안양설계서갑지양식_공주운동장-내역서" xfId="3051" xr:uid="{00000000-0005-0000-0000-0000820A0000}"/>
    <cellStyle name="1_tree_마운딩수량_총괄내역서-토목_총괄내역서-토목_안양설계서갑지양식_도급설계서" xfId="3052" xr:uid="{00000000-0005-0000-0000-0000830A0000}"/>
    <cellStyle name="1_tree_마운딩수량_총괄내역서-토목_총괄내역서-토목_안양설계서갑지양식_배관포함 - 옥외방송내역서" xfId="3053" xr:uid="{00000000-0005-0000-0000-0000840A0000}"/>
    <cellStyle name="1_tree_마운딩수량_총괄내역서-토목_총괄내역서-토목_안양설계서갑지양식_설계예산서" xfId="3054" xr:uid="{00000000-0005-0000-0000-0000850A0000}"/>
    <cellStyle name="1_tree_마운딩수량_총괄내역서-토목_총괄내역서-토목_안양설계서갑지양식_예산서" xfId="3055" xr:uid="{00000000-0005-0000-0000-0000860A0000}"/>
    <cellStyle name="1_tree_마운딩수량_총괄내역서-토목_총괄내역서-토목_안양설계서갑지양식_운동장 방송-내역서" xfId="3056" xr:uid="{00000000-0005-0000-0000-0000870A0000}"/>
    <cellStyle name="1_tree_마운딩수량_총괄내역서-토목_총괄내역서-토목_안양설계서갑지양식_운동장 방송-내역서-1" xfId="3057" xr:uid="{00000000-0005-0000-0000-0000880A0000}"/>
    <cellStyle name="1_tree_마운딩수량_총괄내역서-토목_총괄내역서-토목_안양설계서갑지양식_천년기념-방송내역서" xfId="3058" xr:uid="{00000000-0005-0000-0000-0000890A0000}"/>
    <cellStyle name="1_tree_목동내역" xfId="4271" xr:uid="{00000000-0005-0000-0000-00008A0A0000}"/>
    <cellStyle name="1_tree_목동내역_(주)베리 산출양식(2010)" xfId="4272" xr:uid="{00000000-0005-0000-0000-00008B0A0000}"/>
    <cellStyle name="1_tree_목동내역_Andover 단가표(공유)_Rev12(2007.01.22 ALC  판넬외함 계산식 추가)" xfId="4273" xr:uid="{00000000-0005-0000-0000-00008C0A0000}"/>
    <cellStyle name="1_tree_목동내역_견적서" xfId="4274" xr:uid="{00000000-0005-0000-0000-00008D0A0000}"/>
    <cellStyle name="1_tree_목동내역_국제견적제출(20070917)" xfId="4275" xr:uid="{00000000-0005-0000-0000-00008E0A0000}"/>
    <cellStyle name="1_tree_목동내역_부산납골당견적서" xfId="4276" xr:uid="{00000000-0005-0000-0000-00008F0A0000}"/>
    <cellStyle name="1_tree_목동내역_산출근거" xfId="4277" xr:uid="{00000000-0005-0000-0000-0000900A0000}"/>
    <cellStyle name="1_tree_목동내역_수명중학교견적서(전력설비)20071002" xfId="4278" xr:uid="{00000000-0005-0000-0000-0000910A0000}"/>
    <cellStyle name="1_tree_목동내역_수원향원 견적서(20070618)" xfId="4279" xr:uid="{00000000-0005-0000-0000-0000920A0000}"/>
    <cellStyle name="1_tree_목동내역_수원향원 산출근거" xfId="4280" xr:uid="{00000000-0005-0000-0000-0000930A0000}"/>
    <cellStyle name="1_tree_목동내역_시흥연수원 산출근거" xfId="4281" xr:uid="{00000000-0005-0000-0000-0000940A0000}"/>
    <cellStyle name="1_tree_목동내역_아산권곡동 산출근거" xfId="4282" xr:uid="{00000000-0005-0000-0000-0000950A0000}"/>
    <cellStyle name="1_tree_목동내역_안양 관양 두산 벤처다임" xfId="4283" xr:uid="{00000000-0005-0000-0000-0000960A0000}"/>
    <cellStyle name="1_tree_목동내역_인천만수동 산출근거" xfId="4284" xr:uid="{00000000-0005-0000-0000-0000970A0000}"/>
    <cellStyle name="1_tree_목동내역_청평수련원탑 견적서(20070829)" xfId="4285" xr:uid="{00000000-0005-0000-0000-0000980A0000}"/>
    <cellStyle name="1_tree_목동내역_청평수련원탑 산출근거" xfId="4286" xr:uid="{00000000-0005-0000-0000-0000990A0000}"/>
    <cellStyle name="1_tree_목동내역_폐기물집계" xfId="4287" xr:uid="{00000000-0005-0000-0000-00009A0A0000}"/>
    <cellStyle name="1_tree_목동내역_폐기물집계_(주)베리 산출양식(2010)" xfId="4288" xr:uid="{00000000-0005-0000-0000-00009B0A0000}"/>
    <cellStyle name="1_tree_목동내역_폐기물집계_Andover 단가표(공유)_Rev12(2007.01.22 ALC  판넬외함 계산식 추가)" xfId="4289" xr:uid="{00000000-0005-0000-0000-00009C0A0000}"/>
    <cellStyle name="1_tree_목동내역_폐기물집계_견적서" xfId="4290" xr:uid="{00000000-0005-0000-0000-00009D0A0000}"/>
    <cellStyle name="1_tree_목동내역_폐기물집계_국제견적제출(20070917)" xfId="4291" xr:uid="{00000000-0005-0000-0000-00009E0A0000}"/>
    <cellStyle name="1_tree_목동내역_폐기물집계_부산납골당견적서" xfId="4292" xr:uid="{00000000-0005-0000-0000-00009F0A0000}"/>
    <cellStyle name="1_tree_목동내역_폐기물집계_산출근거" xfId="4293" xr:uid="{00000000-0005-0000-0000-0000A00A0000}"/>
    <cellStyle name="1_tree_목동내역_폐기물집계_수명중학교견적서(전력설비)20071002" xfId="4294" xr:uid="{00000000-0005-0000-0000-0000A10A0000}"/>
    <cellStyle name="1_tree_목동내역_폐기물집계_수원향원 견적서(20070618)" xfId="4295" xr:uid="{00000000-0005-0000-0000-0000A20A0000}"/>
    <cellStyle name="1_tree_목동내역_폐기물집계_수원향원 산출근거" xfId="4296" xr:uid="{00000000-0005-0000-0000-0000A30A0000}"/>
    <cellStyle name="1_tree_목동내역_폐기물집계_시흥연수원 산출근거" xfId="4297" xr:uid="{00000000-0005-0000-0000-0000A40A0000}"/>
    <cellStyle name="1_tree_목동내역_폐기물집계_아산권곡동 산출근거" xfId="4298" xr:uid="{00000000-0005-0000-0000-0000A50A0000}"/>
    <cellStyle name="1_tree_목동내역_폐기물집계_안양 관양 두산 벤처다임" xfId="4299" xr:uid="{00000000-0005-0000-0000-0000A60A0000}"/>
    <cellStyle name="1_tree_목동내역_폐기물집계_인천만수동 산출근거" xfId="4300" xr:uid="{00000000-0005-0000-0000-0000A70A0000}"/>
    <cellStyle name="1_tree_목동내역_폐기물집계_청평수련원탑 견적서(20070829)" xfId="4301" xr:uid="{00000000-0005-0000-0000-0000A80A0000}"/>
    <cellStyle name="1_tree_목동내역_폐기물집계_청평수련원탑 산출근거" xfId="4302" xr:uid="{00000000-0005-0000-0000-0000A90A0000}"/>
    <cellStyle name="1_tree_부산납골당견적서" xfId="4303" xr:uid="{00000000-0005-0000-0000-0000AA0A0000}"/>
    <cellStyle name="1_tree_산출근거" xfId="4304" xr:uid="{00000000-0005-0000-0000-0000AB0A0000}"/>
    <cellStyle name="1_tree_수량산출" xfId="2111" xr:uid="{00000000-0005-0000-0000-0000AC0A0000}"/>
    <cellStyle name="1_tree_수량산출_(주)베리 산출양식(2010)" xfId="4305" xr:uid="{00000000-0005-0000-0000-0000AD0A0000}"/>
    <cellStyle name="1_tree_수량산출_Andover 단가표(공유)_Rev12(2007.01.22 ALC  판넬외함 계산식 추가)" xfId="4306" xr:uid="{00000000-0005-0000-0000-0000AE0A0000}"/>
    <cellStyle name="1_tree_수량산출_견적서" xfId="4307" xr:uid="{00000000-0005-0000-0000-0000AF0A0000}"/>
    <cellStyle name="1_tree_수량산출_국제견적제출(20070917)" xfId="4308" xr:uid="{00000000-0005-0000-0000-0000B00A0000}"/>
    <cellStyle name="1_tree_수량산출_목동내역" xfId="4309" xr:uid="{00000000-0005-0000-0000-0000B10A0000}"/>
    <cellStyle name="1_tree_수량산출_목동내역_(주)베리 산출양식(2010)" xfId="4310" xr:uid="{00000000-0005-0000-0000-0000B20A0000}"/>
    <cellStyle name="1_tree_수량산출_목동내역_Andover 단가표(공유)_Rev12(2007.01.22 ALC  판넬외함 계산식 추가)" xfId="4311" xr:uid="{00000000-0005-0000-0000-0000B30A0000}"/>
    <cellStyle name="1_tree_수량산출_목동내역_견적서" xfId="4312" xr:uid="{00000000-0005-0000-0000-0000B40A0000}"/>
    <cellStyle name="1_tree_수량산출_목동내역_국제견적제출(20070917)" xfId="4313" xr:uid="{00000000-0005-0000-0000-0000B50A0000}"/>
    <cellStyle name="1_tree_수량산출_목동내역_부산납골당견적서" xfId="4314" xr:uid="{00000000-0005-0000-0000-0000B60A0000}"/>
    <cellStyle name="1_tree_수량산출_목동내역_산출근거" xfId="4315" xr:uid="{00000000-0005-0000-0000-0000B70A0000}"/>
    <cellStyle name="1_tree_수량산출_목동내역_수명중학교견적서(전력설비)20071002" xfId="4316" xr:uid="{00000000-0005-0000-0000-0000B80A0000}"/>
    <cellStyle name="1_tree_수량산출_목동내역_수원향원 견적서(20070618)" xfId="4317" xr:uid="{00000000-0005-0000-0000-0000B90A0000}"/>
    <cellStyle name="1_tree_수량산출_목동내역_수원향원 산출근거" xfId="4318" xr:uid="{00000000-0005-0000-0000-0000BA0A0000}"/>
    <cellStyle name="1_tree_수량산출_목동내역_시흥연수원 산출근거" xfId="4319" xr:uid="{00000000-0005-0000-0000-0000BB0A0000}"/>
    <cellStyle name="1_tree_수량산출_목동내역_아산권곡동 산출근거" xfId="4320" xr:uid="{00000000-0005-0000-0000-0000BC0A0000}"/>
    <cellStyle name="1_tree_수량산출_목동내역_안양 관양 두산 벤처다임" xfId="4321" xr:uid="{00000000-0005-0000-0000-0000BD0A0000}"/>
    <cellStyle name="1_tree_수량산출_목동내역_인천만수동 산출근거" xfId="4322" xr:uid="{00000000-0005-0000-0000-0000BE0A0000}"/>
    <cellStyle name="1_tree_수량산출_목동내역_청평수련원탑 견적서(20070829)" xfId="4323" xr:uid="{00000000-0005-0000-0000-0000BF0A0000}"/>
    <cellStyle name="1_tree_수량산출_목동내역_청평수련원탑 산출근거" xfId="4324" xr:uid="{00000000-0005-0000-0000-0000C00A0000}"/>
    <cellStyle name="1_tree_수량산출_목동내역_폐기물집계" xfId="4325" xr:uid="{00000000-0005-0000-0000-0000C10A0000}"/>
    <cellStyle name="1_tree_수량산출_목동내역_폐기물집계_(주)베리 산출양식(2010)" xfId="4326" xr:uid="{00000000-0005-0000-0000-0000C20A0000}"/>
    <cellStyle name="1_tree_수량산출_목동내역_폐기물집계_Andover 단가표(공유)_Rev12(2007.01.22 ALC  판넬외함 계산식 추가)" xfId="4327" xr:uid="{00000000-0005-0000-0000-0000C30A0000}"/>
    <cellStyle name="1_tree_수량산출_목동내역_폐기물집계_견적서" xfId="4328" xr:uid="{00000000-0005-0000-0000-0000C40A0000}"/>
    <cellStyle name="1_tree_수량산출_목동내역_폐기물집계_국제견적제출(20070917)" xfId="4329" xr:uid="{00000000-0005-0000-0000-0000C50A0000}"/>
    <cellStyle name="1_tree_수량산출_목동내역_폐기물집계_부산납골당견적서" xfId="4330" xr:uid="{00000000-0005-0000-0000-0000C60A0000}"/>
    <cellStyle name="1_tree_수량산출_목동내역_폐기물집계_산출근거" xfId="4331" xr:uid="{00000000-0005-0000-0000-0000C70A0000}"/>
    <cellStyle name="1_tree_수량산출_목동내역_폐기물집계_수명중학교견적서(전력설비)20071002" xfId="4332" xr:uid="{00000000-0005-0000-0000-0000C80A0000}"/>
    <cellStyle name="1_tree_수량산출_목동내역_폐기물집계_수원향원 견적서(20070618)" xfId="4333" xr:uid="{00000000-0005-0000-0000-0000C90A0000}"/>
    <cellStyle name="1_tree_수량산출_목동내역_폐기물집계_수원향원 산출근거" xfId="4334" xr:uid="{00000000-0005-0000-0000-0000CA0A0000}"/>
    <cellStyle name="1_tree_수량산출_목동내역_폐기물집계_시흥연수원 산출근거" xfId="4335" xr:uid="{00000000-0005-0000-0000-0000CB0A0000}"/>
    <cellStyle name="1_tree_수량산출_목동내역_폐기물집계_아산권곡동 산출근거" xfId="4336" xr:uid="{00000000-0005-0000-0000-0000CC0A0000}"/>
    <cellStyle name="1_tree_수량산출_목동내역_폐기물집계_안양 관양 두산 벤처다임" xfId="4337" xr:uid="{00000000-0005-0000-0000-0000CD0A0000}"/>
    <cellStyle name="1_tree_수량산출_목동내역_폐기물집계_인천만수동 산출근거" xfId="4338" xr:uid="{00000000-0005-0000-0000-0000CE0A0000}"/>
    <cellStyle name="1_tree_수량산출_목동내역_폐기물집계_청평수련원탑 견적서(20070829)" xfId="4339" xr:uid="{00000000-0005-0000-0000-0000CF0A0000}"/>
    <cellStyle name="1_tree_수량산출_목동내역_폐기물집계_청평수련원탑 산출근거" xfId="4340" xr:uid="{00000000-0005-0000-0000-0000D00A0000}"/>
    <cellStyle name="1_tree_수량산출_부산납골당견적서" xfId="4341" xr:uid="{00000000-0005-0000-0000-0000D10A0000}"/>
    <cellStyle name="1_tree_수량산출_산출근거" xfId="4342" xr:uid="{00000000-0005-0000-0000-0000D20A0000}"/>
    <cellStyle name="1_tree_수량산출_수명중학교견적서(전력설비)20071002" xfId="4343" xr:uid="{00000000-0005-0000-0000-0000D30A0000}"/>
    <cellStyle name="1_tree_수량산출_수원향원 견적서(20070618)" xfId="4344" xr:uid="{00000000-0005-0000-0000-0000D40A0000}"/>
    <cellStyle name="1_tree_수량산출_수원향원 산출근거" xfId="4345" xr:uid="{00000000-0005-0000-0000-0000D50A0000}"/>
    <cellStyle name="1_tree_수량산출_시흥연수원 산출근거" xfId="4346" xr:uid="{00000000-0005-0000-0000-0000D60A0000}"/>
    <cellStyle name="1_tree_수량산출_아산권곡동 산출근거" xfId="4347" xr:uid="{00000000-0005-0000-0000-0000D70A0000}"/>
    <cellStyle name="1_tree_수량산출_안양 관양 두산 벤처다임" xfId="4348" xr:uid="{00000000-0005-0000-0000-0000D80A0000}"/>
    <cellStyle name="1_tree_수량산출_인천만수동 산출근거" xfId="4349" xr:uid="{00000000-0005-0000-0000-0000D90A0000}"/>
    <cellStyle name="1_tree_수량산출_청평수련원탑 견적서(20070829)" xfId="4350" xr:uid="{00000000-0005-0000-0000-0000DA0A0000}"/>
    <cellStyle name="1_tree_수량산출_청평수련원탑 산출근거" xfId="4351" xr:uid="{00000000-0005-0000-0000-0000DB0A0000}"/>
    <cellStyle name="1_tree_수량산출_현충묘지-예산서(조경)" xfId="4352" xr:uid="{00000000-0005-0000-0000-0000DC0A0000}"/>
    <cellStyle name="1_tree_수량산출_현충묘지-예산서(조경)_(주)베리 산출양식(2010)" xfId="4353" xr:uid="{00000000-0005-0000-0000-0000DD0A0000}"/>
    <cellStyle name="1_tree_수량산출_현충묘지-예산서(조경)_Andover 단가표(공유)_Rev12(2007.01.22 ALC  판넬외함 계산식 추가)" xfId="4354" xr:uid="{00000000-0005-0000-0000-0000DE0A0000}"/>
    <cellStyle name="1_tree_수량산출_현충묘지-예산서(조경)_견적서" xfId="4355" xr:uid="{00000000-0005-0000-0000-0000DF0A0000}"/>
    <cellStyle name="1_tree_수량산출_현충묘지-예산서(조경)_국제견적제출(20070917)" xfId="4356" xr:uid="{00000000-0005-0000-0000-0000E00A0000}"/>
    <cellStyle name="1_tree_수량산출_현충묘지-예산서(조경)_목동내역" xfId="4357" xr:uid="{00000000-0005-0000-0000-0000E10A0000}"/>
    <cellStyle name="1_tree_수량산출_현충묘지-예산서(조경)_목동내역_(주)베리 산출양식(2010)" xfId="4358" xr:uid="{00000000-0005-0000-0000-0000E20A0000}"/>
    <cellStyle name="1_tree_수량산출_현충묘지-예산서(조경)_목동내역_Andover 단가표(공유)_Rev12(2007.01.22 ALC  판넬외함 계산식 추가)" xfId="4359" xr:uid="{00000000-0005-0000-0000-0000E30A0000}"/>
    <cellStyle name="1_tree_수량산출_현충묘지-예산서(조경)_목동내역_견적서" xfId="4360" xr:uid="{00000000-0005-0000-0000-0000E40A0000}"/>
    <cellStyle name="1_tree_수량산출_현충묘지-예산서(조경)_목동내역_국제견적제출(20070917)" xfId="4361" xr:uid="{00000000-0005-0000-0000-0000E50A0000}"/>
    <cellStyle name="1_tree_수량산출_현충묘지-예산서(조경)_목동내역_부산납골당견적서" xfId="4362" xr:uid="{00000000-0005-0000-0000-0000E60A0000}"/>
    <cellStyle name="1_tree_수량산출_현충묘지-예산서(조경)_목동내역_산출근거" xfId="4363" xr:uid="{00000000-0005-0000-0000-0000E70A0000}"/>
    <cellStyle name="1_tree_수량산출_현충묘지-예산서(조경)_목동내역_수명중학교견적서(전력설비)20071002" xfId="4364" xr:uid="{00000000-0005-0000-0000-0000E80A0000}"/>
    <cellStyle name="1_tree_수량산출_현충묘지-예산서(조경)_목동내역_수원향원 견적서(20070618)" xfId="4365" xr:uid="{00000000-0005-0000-0000-0000E90A0000}"/>
    <cellStyle name="1_tree_수량산출_현충묘지-예산서(조경)_목동내역_수원향원 산출근거" xfId="4366" xr:uid="{00000000-0005-0000-0000-0000EA0A0000}"/>
    <cellStyle name="1_tree_수량산출_현충묘지-예산서(조경)_목동내역_시흥연수원 산출근거" xfId="4367" xr:uid="{00000000-0005-0000-0000-0000EB0A0000}"/>
    <cellStyle name="1_tree_수량산출_현충묘지-예산서(조경)_목동내역_아산권곡동 산출근거" xfId="4368" xr:uid="{00000000-0005-0000-0000-0000EC0A0000}"/>
    <cellStyle name="1_tree_수량산출_현충묘지-예산서(조경)_목동내역_안양 관양 두산 벤처다임" xfId="4369" xr:uid="{00000000-0005-0000-0000-0000ED0A0000}"/>
    <cellStyle name="1_tree_수량산출_현충묘지-예산서(조경)_목동내역_인천만수동 산출근거" xfId="4370" xr:uid="{00000000-0005-0000-0000-0000EE0A0000}"/>
    <cellStyle name="1_tree_수량산출_현충묘지-예산서(조경)_목동내역_청평수련원탑 견적서(20070829)" xfId="4371" xr:uid="{00000000-0005-0000-0000-0000EF0A0000}"/>
    <cellStyle name="1_tree_수량산출_현충묘지-예산서(조경)_목동내역_청평수련원탑 산출근거" xfId="4372" xr:uid="{00000000-0005-0000-0000-0000F00A0000}"/>
    <cellStyle name="1_tree_수량산출_현충묘지-예산서(조경)_목동내역_폐기물집계" xfId="4373" xr:uid="{00000000-0005-0000-0000-0000F10A0000}"/>
    <cellStyle name="1_tree_수량산출_현충묘지-예산서(조경)_목동내역_폐기물집계_(주)베리 산출양식(2010)" xfId="4374" xr:uid="{00000000-0005-0000-0000-0000F20A0000}"/>
    <cellStyle name="1_tree_수량산출_현충묘지-예산서(조경)_목동내역_폐기물집계_Andover 단가표(공유)_Rev12(2007.01.22 ALC  판넬외함 계산식 추가)" xfId="4375" xr:uid="{00000000-0005-0000-0000-0000F30A0000}"/>
    <cellStyle name="1_tree_수량산출_현충묘지-예산서(조경)_목동내역_폐기물집계_견적서" xfId="4376" xr:uid="{00000000-0005-0000-0000-0000F40A0000}"/>
    <cellStyle name="1_tree_수량산출_현충묘지-예산서(조경)_목동내역_폐기물집계_국제견적제출(20070917)" xfId="4377" xr:uid="{00000000-0005-0000-0000-0000F50A0000}"/>
    <cellStyle name="1_tree_수량산출_현충묘지-예산서(조경)_목동내역_폐기물집계_부산납골당견적서" xfId="4378" xr:uid="{00000000-0005-0000-0000-0000F60A0000}"/>
    <cellStyle name="1_tree_수량산출_현충묘지-예산서(조경)_목동내역_폐기물집계_산출근거" xfId="4379" xr:uid="{00000000-0005-0000-0000-0000F70A0000}"/>
    <cellStyle name="1_tree_수량산출_현충묘지-예산서(조경)_목동내역_폐기물집계_수명중학교견적서(전력설비)20071002" xfId="4380" xr:uid="{00000000-0005-0000-0000-0000F80A0000}"/>
    <cellStyle name="1_tree_수량산출_현충묘지-예산서(조경)_목동내역_폐기물집계_수원향원 견적서(20070618)" xfId="4381" xr:uid="{00000000-0005-0000-0000-0000F90A0000}"/>
    <cellStyle name="1_tree_수량산출_현충묘지-예산서(조경)_목동내역_폐기물집계_수원향원 산출근거" xfId="4382" xr:uid="{00000000-0005-0000-0000-0000FA0A0000}"/>
    <cellStyle name="1_tree_수량산출_현충묘지-예산서(조경)_목동내역_폐기물집계_시흥연수원 산출근거" xfId="4383" xr:uid="{00000000-0005-0000-0000-0000FB0A0000}"/>
    <cellStyle name="1_tree_수량산출_현충묘지-예산서(조경)_목동내역_폐기물집계_아산권곡동 산출근거" xfId="4384" xr:uid="{00000000-0005-0000-0000-0000FC0A0000}"/>
    <cellStyle name="1_tree_수량산출_현충묘지-예산서(조경)_목동내역_폐기물집계_안양 관양 두산 벤처다임" xfId="4385" xr:uid="{00000000-0005-0000-0000-0000FD0A0000}"/>
    <cellStyle name="1_tree_수량산출_현충묘지-예산서(조경)_목동내역_폐기물집계_인천만수동 산출근거" xfId="4386" xr:uid="{00000000-0005-0000-0000-0000FE0A0000}"/>
    <cellStyle name="1_tree_수량산출_현충묘지-예산서(조경)_목동내역_폐기물집계_청평수련원탑 견적서(20070829)" xfId="4387" xr:uid="{00000000-0005-0000-0000-0000FF0A0000}"/>
    <cellStyle name="1_tree_수량산출_현충묘지-예산서(조경)_목동내역_폐기물집계_청평수련원탑 산출근거" xfId="4388" xr:uid="{00000000-0005-0000-0000-0000000B0000}"/>
    <cellStyle name="1_tree_수량산출_현충묘지-예산서(조경)_부산납골당견적서" xfId="4389" xr:uid="{00000000-0005-0000-0000-0000010B0000}"/>
    <cellStyle name="1_tree_수량산출_현충묘지-예산서(조경)_산출근거" xfId="4390" xr:uid="{00000000-0005-0000-0000-0000020B0000}"/>
    <cellStyle name="1_tree_수량산출_현충묘지-예산서(조경)_수명중학교견적서(전력설비)20071002" xfId="4391" xr:uid="{00000000-0005-0000-0000-0000030B0000}"/>
    <cellStyle name="1_tree_수량산출_현충묘지-예산서(조경)_수원향원 견적서(20070618)" xfId="4392" xr:uid="{00000000-0005-0000-0000-0000040B0000}"/>
    <cellStyle name="1_tree_수량산출_현충묘지-예산서(조경)_수원향원 산출근거" xfId="4393" xr:uid="{00000000-0005-0000-0000-0000050B0000}"/>
    <cellStyle name="1_tree_수량산출_현충묘지-예산서(조경)_시흥연수원 산출근거" xfId="4394" xr:uid="{00000000-0005-0000-0000-0000060B0000}"/>
    <cellStyle name="1_tree_수량산출_현충묘지-예산서(조경)_아산권곡동 산출근거" xfId="4395" xr:uid="{00000000-0005-0000-0000-0000070B0000}"/>
    <cellStyle name="1_tree_수량산출_현충묘지-예산서(조경)_안양 관양 두산 벤처다임" xfId="4396" xr:uid="{00000000-0005-0000-0000-0000080B0000}"/>
    <cellStyle name="1_tree_수량산출_현충묘지-예산서(조경)_예산서-엑셀변환양식100" xfId="4397" xr:uid="{00000000-0005-0000-0000-0000090B0000}"/>
    <cellStyle name="1_tree_수량산출_현충묘지-예산서(조경)_예산서-엑셀변환양식100_(주)베리 산출양식(2010)" xfId="4398" xr:uid="{00000000-0005-0000-0000-00000A0B0000}"/>
    <cellStyle name="1_tree_수량산출_현충묘지-예산서(조경)_예산서-엑셀변환양식100_Andover 단가표(공유)_Rev12(2007.01.22 ALC  판넬외함 계산식 추가)" xfId="4399" xr:uid="{00000000-0005-0000-0000-00000B0B0000}"/>
    <cellStyle name="1_tree_수량산출_현충묘지-예산서(조경)_예산서-엑셀변환양식100_견적서" xfId="4400" xr:uid="{00000000-0005-0000-0000-00000C0B0000}"/>
    <cellStyle name="1_tree_수량산출_현충묘지-예산서(조경)_예산서-엑셀변환양식100_국제견적제출(20070917)" xfId="4401" xr:uid="{00000000-0005-0000-0000-00000D0B0000}"/>
    <cellStyle name="1_tree_수량산출_현충묘지-예산서(조경)_예산서-엑셀변환양식100_목동내역" xfId="4402" xr:uid="{00000000-0005-0000-0000-00000E0B0000}"/>
    <cellStyle name="1_tree_수량산출_현충묘지-예산서(조경)_예산서-엑셀변환양식100_목동내역_(주)베리 산출양식(2010)" xfId="4403" xr:uid="{00000000-0005-0000-0000-00000F0B0000}"/>
    <cellStyle name="1_tree_수량산출_현충묘지-예산서(조경)_예산서-엑셀변환양식100_목동내역_Andover 단가표(공유)_Rev12(2007.01.22 ALC  판넬외함 계산식 추가)" xfId="4404" xr:uid="{00000000-0005-0000-0000-0000100B0000}"/>
    <cellStyle name="1_tree_수량산출_현충묘지-예산서(조경)_예산서-엑셀변환양식100_목동내역_견적서" xfId="4405" xr:uid="{00000000-0005-0000-0000-0000110B0000}"/>
    <cellStyle name="1_tree_수량산출_현충묘지-예산서(조경)_예산서-엑셀변환양식100_목동내역_국제견적제출(20070917)" xfId="4406" xr:uid="{00000000-0005-0000-0000-0000120B0000}"/>
    <cellStyle name="1_tree_수량산출_현충묘지-예산서(조경)_예산서-엑셀변환양식100_목동내역_부산납골당견적서" xfId="4407" xr:uid="{00000000-0005-0000-0000-0000130B0000}"/>
    <cellStyle name="1_tree_수량산출_현충묘지-예산서(조경)_예산서-엑셀변환양식100_목동내역_산출근거" xfId="4408" xr:uid="{00000000-0005-0000-0000-0000140B0000}"/>
    <cellStyle name="1_tree_수량산출_현충묘지-예산서(조경)_예산서-엑셀변환양식100_목동내역_수명중학교견적서(전력설비)20071002" xfId="4409" xr:uid="{00000000-0005-0000-0000-0000150B0000}"/>
    <cellStyle name="1_tree_수량산출_현충묘지-예산서(조경)_예산서-엑셀변환양식100_목동내역_수원향원 견적서(20070618)" xfId="4410" xr:uid="{00000000-0005-0000-0000-0000160B0000}"/>
    <cellStyle name="1_tree_수량산출_현충묘지-예산서(조경)_예산서-엑셀변환양식100_목동내역_수원향원 산출근거" xfId="4411" xr:uid="{00000000-0005-0000-0000-0000170B0000}"/>
    <cellStyle name="1_tree_수량산출_현충묘지-예산서(조경)_예산서-엑셀변환양식100_목동내역_시흥연수원 산출근거" xfId="4412" xr:uid="{00000000-0005-0000-0000-0000180B0000}"/>
    <cellStyle name="1_tree_수량산출_현충묘지-예산서(조경)_예산서-엑셀변환양식100_목동내역_아산권곡동 산출근거" xfId="4413" xr:uid="{00000000-0005-0000-0000-0000190B0000}"/>
    <cellStyle name="1_tree_수량산출_현충묘지-예산서(조경)_예산서-엑셀변환양식100_목동내역_안양 관양 두산 벤처다임" xfId="4414" xr:uid="{00000000-0005-0000-0000-00001A0B0000}"/>
    <cellStyle name="1_tree_수량산출_현충묘지-예산서(조경)_예산서-엑셀변환양식100_목동내역_인천만수동 산출근거" xfId="4415" xr:uid="{00000000-0005-0000-0000-00001B0B0000}"/>
    <cellStyle name="1_tree_수량산출_현충묘지-예산서(조경)_예산서-엑셀변환양식100_목동내역_청평수련원탑 견적서(20070829)" xfId="4416" xr:uid="{00000000-0005-0000-0000-00001C0B0000}"/>
    <cellStyle name="1_tree_수량산출_현충묘지-예산서(조경)_예산서-엑셀변환양식100_목동내역_청평수련원탑 산출근거" xfId="4417" xr:uid="{00000000-0005-0000-0000-00001D0B0000}"/>
    <cellStyle name="1_tree_수량산출_현충묘지-예산서(조경)_예산서-엑셀변환양식100_목동내역_폐기물집계" xfId="4418" xr:uid="{00000000-0005-0000-0000-00001E0B0000}"/>
    <cellStyle name="1_tree_수량산출_현충묘지-예산서(조경)_예산서-엑셀변환양식100_목동내역_폐기물집계_(주)베리 산출양식(2010)" xfId="4419" xr:uid="{00000000-0005-0000-0000-00001F0B0000}"/>
    <cellStyle name="1_tree_수량산출_현충묘지-예산서(조경)_예산서-엑셀변환양식100_목동내역_폐기물집계_Andover 단가표(공유)_Rev12(2007.01.22 ALC  판넬외함 계산식 추가)" xfId="4420" xr:uid="{00000000-0005-0000-0000-0000200B0000}"/>
    <cellStyle name="1_tree_수량산출_현충묘지-예산서(조경)_예산서-엑셀변환양식100_목동내역_폐기물집계_견적서" xfId="4421" xr:uid="{00000000-0005-0000-0000-0000210B0000}"/>
    <cellStyle name="1_tree_수량산출_현충묘지-예산서(조경)_예산서-엑셀변환양식100_목동내역_폐기물집계_국제견적제출(20070917)" xfId="4422" xr:uid="{00000000-0005-0000-0000-0000220B0000}"/>
    <cellStyle name="1_tree_수량산출_현충묘지-예산서(조경)_예산서-엑셀변환양식100_목동내역_폐기물집계_부산납골당견적서" xfId="4423" xr:uid="{00000000-0005-0000-0000-0000230B0000}"/>
    <cellStyle name="1_tree_수량산출_현충묘지-예산서(조경)_예산서-엑셀변환양식100_목동내역_폐기물집계_산출근거" xfId="4424" xr:uid="{00000000-0005-0000-0000-0000240B0000}"/>
    <cellStyle name="1_tree_수량산출_현충묘지-예산서(조경)_예산서-엑셀변환양식100_목동내역_폐기물집계_수명중학교견적서(전력설비)20071002" xfId="4425" xr:uid="{00000000-0005-0000-0000-0000250B0000}"/>
    <cellStyle name="1_tree_수량산출_현충묘지-예산서(조경)_예산서-엑셀변환양식100_목동내역_폐기물집계_수원향원 견적서(20070618)" xfId="4426" xr:uid="{00000000-0005-0000-0000-0000260B0000}"/>
    <cellStyle name="1_tree_수량산출_현충묘지-예산서(조경)_예산서-엑셀변환양식100_목동내역_폐기물집계_수원향원 산출근거" xfId="4427" xr:uid="{00000000-0005-0000-0000-0000270B0000}"/>
    <cellStyle name="1_tree_수량산출_현충묘지-예산서(조경)_예산서-엑셀변환양식100_목동내역_폐기물집계_시흥연수원 산출근거" xfId="4428" xr:uid="{00000000-0005-0000-0000-0000280B0000}"/>
    <cellStyle name="1_tree_수량산출_현충묘지-예산서(조경)_예산서-엑셀변환양식100_목동내역_폐기물집계_아산권곡동 산출근거" xfId="4429" xr:uid="{00000000-0005-0000-0000-0000290B0000}"/>
    <cellStyle name="1_tree_수량산출_현충묘지-예산서(조경)_예산서-엑셀변환양식100_목동내역_폐기물집계_안양 관양 두산 벤처다임" xfId="4430" xr:uid="{00000000-0005-0000-0000-00002A0B0000}"/>
    <cellStyle name="1_tree_수량산출_현충묘지-예산서(조경)_예산서-엑셀변환양식100_목동내역_폐기물집계_인천만수동 산출근거" xfId="4431" xr:uid="{00000000-0005-0000-0000-00002B0B0000}"/>
    <cellStyle name="1_tree_수량산출_현충묘지-예산서(조경)_예산서-엑셀변환양식100_목동내역_폐기물집계_청평수련원탑 견적서(20070829)" xfId="4432" xr:uid="{00000000-0005-0000-0000-00002C0B0000}"/>
    <cellStyle name="1_tree_수량산출_현충묘지-예산서(조경)_예산서-엑셀변환양식100_목동내역_폐기물집계_청평수련원탑 산출근거" xfId="4433" xr:uid="{00000000-0005-0000-0000-00002D0B0000}"/>
    <cellStyle name="1_tree_수량산출_현충묘지-예산서(조경)_예산서-엑셀변환양식100_부산납골당견적서" xfId="4434" xr:uid="{00000000-0005-0000-0000-00002E0B0000}"/>
    <cellStyle name="1_tree_수량산출_현충묘지-예산서(조경)_예산서-엑셀변환양식100_산출근거" xfId="4435" xr:uid="{00000000-0005-0000-0000-00002F0B0000}"/>
    <cellStyle name="1_tree_수량산출_현충묘지-예산서(조경)_예산서-엑셀변환양식100_수명중학교견적서(전력설비)20071002" xfId="4436" xr:uid="{00000000-0005-0000-0000-0000300B0000}"/>
    <cellStyle name="1_tree_수량산출_현충묘지-예산서(조경)_예산서-엑셀변환양식100_수원향원 견적서(20070618)" xfId="4437" xr:uid="{00000000-0005-0000-0000-0000310B0000}"/>
    <cellStyle name="1_tree_수량산출_현충묘지-예산서(조경)_예산서-엑셀변환양식100_수원향원 산출근거" xfId="4438" xr:uid="{00000000-0005-0000-0000-0000320B0000}"/>
    <cellStyle name="1_tree_수량산출_현충묘지-예산서(조경)_예산서-엑셀변환양식100_시흥연수원 산출근거" xfId="4439" xr:uid="{00000000-0005-0000-0000-0000330B0000}"/>
    <cellStyle name="1_tree_수량산출_현충묘지-예산서(조경)_예산서-엑셀변환양식100_아산권곡동 산출근거" xfId="4440" xr:uid="{00000000-0005-0000-0000-0000340B0000}"/>
    <cellStyle name="1_tree_수량산출_현충묘지-예산서(조경)_예산서-엑셀변환양식100_안양 관양 두산 벤처다임" xfId="4441" xr:uid="{00000000-0005-0000-0000-0000350B0000}"/>
    <cellStyle name="1_tree_수량산출_현충묘지-예산서(조경)_예산서-엑셀변환양식100_인천만수동 산출근거" xfId="4442" xr:uid="{00000000-0005-0000-0000-0000360B0000}"/>
    <cellStyle name="1_tree_수량산출_현충묘지-예산서(조경)_예산서-엑셀변환양식100_청평수련원탑 견적서(20070829)" xfId="4443" xr:uid="{00000000-0005-0000-0000-0000370B0000}"/>
    <cellStyle name="1_tree_수량산출_현충묘지-예산서(조경)_예산서-엑셀변환양식100_청평수련원탑 산출근거" xfId="4444" xr:uid="{00000000-0005-0000-0000-0000380B0000}"/>
    <cellStyle name="1_tree_수량산출_현충묘지-예산서(조경)_인천만수동 산출근거" xfId="4445" xr:uid="{00000000-0005-0000-0000-0000390B0000}"/>
    <cellStyle name="1_tree_수량산출_현충묘지-예산서(조경)_청평수련원탑 견적서(20070829)" xfId="4446" xr:uid="{00000000-0005-0000-0000-00003A0B0000}"/>
    <cellStyle name="1_tree_수량산출_현충묘지-예산서(조경)_청평수련원탑 산출근거" xfId="4447" xr:uid="{00000000-0005-0000-0000-00003B0B0000}"/>
    <cellStyle name="1_tree_수량산출서-11.25" xfId="1354" xr:uid="{00000000-0005-0000-0000-00003C0B0000}"/>
    <cellStyle name="1_tree_수량산출서-11.25_NEW단위수량-주산" xfId="1363" xr:uid="{00000000-0005-0000-0000-00003D0B0000}"/>
    <cellStyle name="1_tree_수량산출서-11.25_남대천단위수량" xfId="1355" xr:uid="{00000000-0005-0000-0000-00003E0B0000}"/>
    <cellStyle name="1_tree_수량산출서-11.25_단위수량" xfId="1356" xr:uid="{00000000-0005-0000-0000-00003F0B0000}"/>
    <cellStyle name="1_tree_수량산출서-11.25_단위수량1" xfId="1357" xr:uid="{00000000-0005-0000-0000-0000400B0000}"/>
    <cellStyle name="1_tree_수량산출서-11.25_단위수량15" xfId="1358" xr:uid="{00000000-0005-0000-0000-0000410B0000}"/>
    <cellStyle name="1_tree_수량산출서-11.25_도곡단위수량" xfId="1359" xr:uid="{00000000-0005-0000-0000-0000420B0000}"/>
    <cellStyle name="1_tree_수량산출서-11.25_철거단위수량" xfId="1360" xr:uid="{00000000-0005-0000-0000-0000430B0000}"/>
    <cellStyle name="1_tree_수량산출서-11.25_철거수량" xfId="1361" xr:uid="{00000000-0005-0000-0000-0000440B0000}"/>
    <cellStyle name="1_tree_수량산출서-11.25_한수단위수량" xfId="1362" xr:uid="{00000000-0005-0000-0000-0000450B0000}"/>
    <cellStyle name="1_tree_수량산출서-1201" xfId="1364" xr:uid="{00000000-0005-0000-0000-0000460B0000}"/>
    <cellStyle name="1_tree_수량산출서-1201_NEW단위수량-주산" xfId="1373" xr:uid="{00000000-0005-0000-0000-0000470B0000}"/>
    <cellStyle name="1_tree_수량산출서-1201_남대천단위수량" xfId="1365" xr:uid="{00000000-0005-0000-0000-0000480B0000}"/>
    <cellStyle name="1_tree_수량산출서-1201_단위수량" xfId="1366" xr:uid="{00000000-0005-0000-0000-0000490B0000}"/>
    <cellStyle name="1_tree_수량산출서-1201_단위수량1" xfId="1367" xr:uid="{00000000-0005-0000-0000-00004A0B0000}"/>
    <cellStyle name="1_tree_수량산출서-1201_단위수량15" xfId="1368" xr:uid="{00000000-0005-0000-0000-00004B0B0000}"/>
    <cellStyle name="1_tree_수량산출서-1201_도곡단위수량" xfId="1369" xr:uid="{00000000-0005-0000-0000-00004C0B0000}"/>
    <cellStyle name="1_tree_수량산출서-1201_철거단위수량" xfId="1370" xr:uid="{00000000-0005-0000-0000-00004D0B0000}"/>
    <cellStyle name="1_tree_수량산출서-1201_철거수량" xfId="1371" xr:uid="{00000000-0005-0000-0000-00004E0B0000}"/>
    <cellStyle name="1_tree_수량산출서-1201_한수단위수량" xfId="1372" xr:uid="{00000000-0005-0000-0000-00004F0B0000}"/>
    <cellStyle name="1_tree_수량산출서-최종" xfId="1374" xr:uid="{00000000-0005-0000-0000-0000500B0000}"/>
    <cellStyle name="1_tree_수명중학교견적서(전력설비)20071002" xfId="4448" xr:uid="{00000000-0005-0000-0000-0000510B0000}"/>
    <cellStyle name="1_tree_수원변경수량산출" xfId="1375" xr:uid="{00000000-0005-0000-0000-0000520B0000}"/>
    <cellStyle name="1_tree_수원향원 견적서(20070618)" xfId="4449" xr:uid="{00000000-0005-0000-0000-0000530B0000}"/>
    <cellStyle name="1_tree_수원향원 산출근거" xfId="4450" xr:uid="{00000000-0005-0000-0000-0000540B0000}"/>
    <cellStyle name="1_tree_시설물단위수량" xfId="1376" xr:uid="{00000000-0005-0000-0000-0000550B0000}"/>
    <cellStyle name="1_tree_시설물단위수량1" xfId="1377" xr:uid="{00000000-0005-0000-0000-0000560B0000}"/>
    <cellStyle name="1_tree_시설물단위수량1_시설물단위수량" xfId="1378" xr:uid="{00000000-0005-0000-0000-0000570B0000}"/>
    <cellStyle name="1_tree_시흥연수원 산출근거" xfId="4451" xr:uid="{00000000-0005-0000-0000-0000580B0000}"/>
    <cellStyle name="1_tree_쌍용" xfId="1379" xr:uid="{00000000-0005-0000-0000-0000590B0000}"/>
    <cellStyle name="1_tree_쌍용_NEW단위수량-주산" xfId="1444" xr:uid="{00000000-0005-0000-0000-00005A0B0000}"/>
    <cellStyle name="1_tree_쌍용_남대천단위수량" xfId="1380" xr:uid="{00000000-0005-0000-0000-00005B0B0000}"/>
    <cellStyle name="1_tree_쌍용_단위수량" xfId="1381" xr:uid="{00000000-0005-0000-0000-00005C0B0000}"/>
    <cellStyle name="1_tree_쌍용_단위수량1" xfId="1382" xr:uid="{00000000-0005-0000-0000-00005D0B0000}"/>
    <cellStyle name="1_tree_쌍용_단위수량15" xfId="1383" xr:uid="{00000000-0005-0000-0000-00005E0B0000}"/>
    <cellStyle name="1_tree_쌍용_도곡단위수량" xfId="1384" xr:uid="{00000000-0005-0000-0000-00005F0B0000}"/>
    <cellStyle name="1_tree_쌍용_수량산출서-11.25" xfId="1385" xr:uid="{00000000-0005-0000-0000-0000600B0000}"/>
    <cellStyle name="1_tree_쌍용_수량산출서-11.25_NEW단위수량-주산" xfId="1394" xr:uid="{00000000-0005-0000-0000-0000610B0000}"/>
    <cellStyle name="1_tree_쌍용_수량산출서-11.25_남대천단위수량" xfId="1386" xr:uid="{00000000-0005-0000-0000-0000620B0000}"/>
    <cellStyle name="1_tree_쌍용_수량산출서-11.25_단위수량" xfId="1387" xr:uid="{00000000-0005-0000-0000-0000630B0000}"/>
    <cellStyle name="1_tree_쌍용_수량산출서-11.25_단위수량1" xfId="1388" xr:uid="{00000000-0005-0000-0000-0000640B0000}"/>
    <cellStyle name="1_tree_쌍용_수량산출서-11.25_단위수량15" xfId="1389" xr:uid="{00000000-0005-0000-0000-0000650B0000}"/>
    <cellStyle name="1_tree_쌍용_수량산출서-11.25_도곡단위수량" xfId="1390" xr:uid="{00000000-0005-0000-0000-0000660B0000}"/>
    <cellStyle name="1_tree_쌍용_수량산출서-11.25_철거단위수량" xfId="1391" xr:uid="{00000000-0005-0000-0000-0000670B0000}"/>
    <cellStyle name="1_tree_쌍용_수량산출서-11.25_철거수량" xfId="1392" xr:uid="{00000000-0005-0000-0000-0000680B0000}"/>
    <cellStyle name="1_tree_쌍용_수량산출서-11.25_한수단위수량" xfId="1393" xr:uid="{00000000-0005-0000-0000-0000690B0000}"/>
    <cellStyle name="1_tree_쌍용_수량산출서-1201" xfId="1395" xr:uid="{00000000-0005-0000-0000-00006A0B0000}"/>
    <cellStyle name="1_tree_쌍용_수량산출서-1201_NEW단위수량-주산" xfId="1404" xr:uid="{00000000-0005-0000-0000-00006B0B0000}"/>
    <cellStyle name="1_tree_쌍용_수량산출서-1201_남대천단위수량" xfId="1396" xr:uid="{00000000-0005-0000-0000-00006C0B0000}"/>
    <cellStyle name="1_tree_쌍용_수량산출서-1201_단위수량" xfId="1397" xr:uid="{00000000-0005-0000-0000-00006D0B0000}"/>
    <cellStyle name="1_tree_쌍용_수량산출서-1201_단위수량1" xfId="1398" xr:uid="{00000000-0005-0000-0000-00006E0B0000}"/>
    <cellStyle name="1_tree_쌍용_수량산출서-1201_단위수량15" xfId="1399" xr:uid="{00000000-0005-0000-0000-00006F0B0000}"/>
    <cellStyle name="1_tree_쌍용_수량산출서-1201_도곡단위수량" xfId="1400" xr:uid="{00000000-0005-0000-0000-0000700B0000}"/>
    <cellStyle name="1_tree_쌍용_수량산출서-1201_철거단위수량" xfId="1401" xr:uid="{00000000-0005-0000-0000-0000710B0000}"/>
    <cellStyle name="1_tree_쌍용_수량산출서-1201_철거수량" xfId="1402" xr:uid="{00000000-0005-0000-0000-0000720B0000}"/>
    <cellStyle name="1_tree_쌍용_수량산출서-1201_한수단위수량" xfId="1403" xr:uid="{00000000-0005-0000-0000-0000730B0000}"/>
    <cellStyle name="1_tree_쌍용_시설물단위수량" xfId="1405" xr:uid="{00000000-0005-0000-0000-0000740B0000}"/>
    <cellStyle name="1_tree_쌍용_시설물단위수량1" xfId="1406" xr:uid="{00000000-0005-0000-0000-0000750B0000}"/>
    <cellStyle name="1_tree_쌍용_시설물단위수량1_시설물단위수량" xfId="1407" xr:uid="{00000000-0005-0000-0000-0000760B0000}"/>
    <cellStyle name="1_tree_쌍용_오창수량산출서" xfId="1408" xr:uid="{00000000-0005-0000-0000-0000770B0000}"/>
    <cellStyle name="1_tree_쌍용_오창수량산출서_NEW단위수량-주산" xfId="1440" xr:uid="{00000000-0005-0000-0000-0000780B0000}"/>
    <cellStyle name="1_tree_쌍용_오창수량산출서_남대천단위수량" xfId="1409" xr:uid="{00000000-0005-0000-0000-0000790B0000}"/>
    <cellStyle name="1_tree_쌍용_오창수량산출서_단위수량" xfId="1410" xr:uid="{00000000-0005-0000-0000-00007A0B0000}"/>
    <cellStyle name="1_tree_쌍용_오창수량산출서_단위수량1" xfId="1411" xr:uid="{00000000-0005-0000-0000-00007B0B0000}"/>
    <cellStyle name="1_tree_쌍용_오창수량산출서_단위수량15" xfId="1412" xr:uid="{00000000-0005-0000-0000-00007C0B0000}"/>
    <cellStyle name="1_tree_쌍용_오창수량산출서_도곡단위수량" xfId="1413" xr:uid="{00000000-0005-0000-0000-00007D0B0000}"/>
    <cellStyle name="1_tree_쌍용_오창수량산출서_수량산출서-11.25" xfId="1414" xr:uid="{00000000-0005-0000-0000-00007E0B0000}"/>
    <cellStyle name="1_tree_쌍용_오창수량산출서_수량산출서-11.25_NEW단위수량-주산" xfId="1423" xr:uid="{00000000-0005-0000-0000-00007F0B0000}"/>
    <cellStyle name="1_tree_쌍용_오창수량산출서_수량산출서-11.25_남대천단위수량" xfId="1415" xr:uid="{00000000-0005-0000-0000-0000800B0000}"/>
    <cellStyle name="1_tree_쌍용_오창수량산출서_수량산출서-11.25_단위수량" xfId="1416" xr:uid="{00000000-0005-0000-0000-0000810B0000}"/>
    <cellStyle name="1_tree_쌍용_오창수량산출서_수량산출서-11.25_단위수량1" xfId="1417" xr:uid="{00000000-0005-0000-0000-0000820B0000}"/>
    <cellStyle name="1_tree_쌍용_오창수량산출서_수량산출서-11.25_단위수량15" xfId="1418" xr:uid="{00000000-0005-0000-0000-0000830B0000}"/>
    <cellStyle name="1_tree_쌍용_오창수량산출서_수량산출서-11.25_도곡단위수량" xfId="1419" xr:uid="{00000000-0005-0000-0000-0000840B0000}"/>
    <cellStyle name="1_tree_쌍용_오창수량산출서_수량산출서-11.25_철거단위수량" xfId="1420" xr:uid="{00000000-0005-0000-0000-0000850B0000}"/>
    <cellStyle name="1_tree_쌍용_오창수량산출서_수량산출서-11.25_철거수량" xfId="1421" xr:uid="{00000000-0005-0000-0000-0000860B0000}"/>
    <cellStyle name="1_tree_쌍용_오창수량산출서_수량산출서-11.25_한수단위수량" xfId="1422" xr:uid="{00000000-0005-0000-0000-0000870B0000}"/>
    <cellStyle name="1_tree_쌍용_오창수량산출서_수량산출서-1201" xfId="1424" xr:uid="{00000000-0005-0000-0000-0000880B0000}"/>
    <cellStyle name="1_tree_쌍용_오창수량산출서_수량산출서-1201_NEW단위수량-주산" xfId="1433" xr:uid="{00000000-0005-0000-0000-0000890B0000}"/>
    <cellStyle name="1_tree_쌍용_오창수량산출서_수량산출서-1201_남대천단위수량" xfId="1425" xr:uid="{00000000-0005-0000-0000-00008A0B0000}"/>
    <cellStyle name="1_tree_쌍용_오창수량산출서_수량산출서-1201_단위수량" xfId="1426" xr:uid="{00000000-0005-0000-0000-00008B0B0000}"/>
    <cellStyle name="1_tree_쌍용_오창수량산출서_수량산출서-1201_단위수량1" xfId="1427" xr:uid="{00000000-0005-0000-0000-00008C0B0000}"/>
    <cellStyle name="1_tree_쌍용_오창수량산출서_수량산출서-1201_단위수량15" xfId="1428" xr:uid="{00000000-0005-0000-0000-00008D0B0000}"/>
    <cellStyle name="1_tree_쌍용_오창수량산출서_수량산출서-1201_도곡단위수량" xfId="1429" xr:uid="{00000000-0005-0000-0000-00008E0B0000}"/>
    <cellStyle name="1_tree_쌍용_오창수량산출서_수량산출서-1201_철거단위수량" xfId="1430" xr:uid="{00000000-0005-0000-0000-00008F0B0000}"/>
    <cellStyle name="1_tree_쌍용_오창수량산출서_수량산출서-1201_철거수량" xfId="1431" xr:uid="{00000000-0005-0000-0000-0000900B0000}"/>
    <cellStyle name="1_tree_쌍용_오창수량산출서_수량산출서-1201_한수단위수량" xfId="1432" xr:uid="{00000000-0005-0000-0000-0000910B0000}"/>
    <cellStyle name="1_tree_쌍용_오창수량산출서_시설물단위수량" xfId="1434" xr:uid="{00000000-0005-0000-0000-0000920B0000}"/>
    <cellStyle name="1_tree_쌍용_오창수량산출서_시설물단위수량1" xfId="1435" xr:uid="{00000000-0005-0000-0000-0000930B0000}"/>
    <cellStyle name="1_tree_쌍용_오창수량산출서_시설물단위수량1_시설물단위수량" xfId="1436" xr:uid="{00000000-0005-0000-0000-0000940B0000}"/>
    <cellStyle name="1_tree_쌍용_오창수량산출서_철거단위수량" xfId="1437" xr:uid="{00000000-0005-0000-0000-0000950B0000}"/>
    <cellStyle name="1_tree_쌍용_오창수량산출서_철거수량" xfId="1438" xr:uid="{00000000-0005-0000-0000-0000960B0000}"/>
    <cellStyle name="1_tree_쌍용_오창수량산출서_한수단위수량" xfId="1439" xr:uid="{00000000-0005-0000-0000-0000970B0000}"/>
    <cellStyle name="1_tree_쌍용_철거단위수량" xfId="1441" xr:uid="{00000000-0005-0000-0000-0000980B0000}"/>
    <cellStyle name="1_tree_쌍용_철거수량" xfId="1442" xr:uid="{00000000-0005-0000-0000-0000990B0000}"/>
    <cellStyle name="1_tree_쌍용_한수단위수량" xfId="1443" xr:uid="{00000000-0005-0000-0000-00009A0B0000}"/>
    <cellStyle name="1_tree_아산권곡동 산출근거" xfId="4452" xr:uid="{00000000-0005-0000-0000-00009B0B0000}"/>
    <cellStyle name="1_tree_안동수량산출" xfId="1445" xr:uid="{00000000-0005-0000-0000-00009C0B0000}"/>
    <cellStyle name="1_tree_안동수량산출최종" xfId="1446" xr:uid="{00000000-0005-0000-0000-00009D0B0000}"/>
    <cellStyle name="1_tree_안양 관양 두산 벤처다임" xfId="4453" xr:uid="{00000000-0005-0000-0000-00009E0B0000}"/>
    <cellStyle name="1_tree_안양설계서갑지양식" xfId="3059" xr:uid="{00000000-0005-0000-0000-00009F0B0000}"/>
    <cellStyle name="1_tree_안양설계서갑지양식_공주운동장-내역서" xfId="3060" xr:uid="{00000000-0005-0000-0000-0000A00B0000}"/>
    <cellStyle name="1_tree_안양설계서갑지양식_도급설계서" xfId="3061" xr:uid="{00000000-0005-0000-0000-0000A10B0000}"/>
    <cellStyle name="1_tree_안양설계서갑지양식_배관포함 - 옥외방송내역서" xfId="3062" xr:uid="{00000000-0005-0000-0000-0000A20B0000}"/>
    <cellStyle name="1_tree_안양설계서갑지양식_설계예산서" xfId="3063" xr:uid="{00000000-0005-0000-0000-0000A30B0000}"/>
    <cellStyle name="1_tree_안양설계서갑지양식_예산서" xfId="3064" xr:uid="{00000000-0005-0000-0000-0000A40B0000}"/>
    <cellStyle name="1_tree_안양설계서갑지양식_운동장 방송-내역서" xfId="3065" xr:uid="{00000000-0005-0000-0000-0000A50B0000}"/>
    <cellStyle name="1_tree_안양설계서갑지양식_운동장 방송-내역서-1" xfId="3066" xr:uid="{00000000-0005-0000-0000-0000A60B0000}"/>
    <cellStyle name="1_tree_안양설계서갑지양식_천년기념-방송내역서" xfId="3067" xr:uid="{00000000-0005-0000-0000-0000A70B0000}"/>
    <cellStyle name="1_tree_오창수량산출서" xfId="1447" xr:uid="{00000000-0005-0000-0000-0000A80B0000}"/>
    <cellStyle name="1_tree_오창수량산출서_NEW단위수량-주산" xfId="1479" xr:uid="{00000000-0005-0000-0000-0000A90B0000}"/>
    <cellStyle name="1_tree_오창수량산출서_남대천단위수량" xfId="1448" xr:uid="{00000000-0005-0000-0000-0000AA0B0000}"/>
    <cellStyle name="1_tree_오창수량산출서_단위수량" xfId="1449" xr:uid="{00000000-0005-0000-0000-0000AB0B0000}"/>
    <cellStyle name="1_tree_오창수량산출서_단위수량1" xfId="1450" xr:uid="{00000000-0005-0000-0000-0000AC0B0000}"/>
    <cellStyle name="1_tree_오창수량산출서_단위수량15" xfId="1451" xr:uid="{00000000-0005-0000-0000-0000AD0B0000}"/>
    <cellStyle name="1_tree_오창수량산출서_도곡단위수량" xfId="1452" xr:uid="{00000000-0005-0000-0000-0000AE0B0000}"/>
    <cellStyle name="1_tree_오창수량산출서_수량산출서-11.25" xfId="1453" xr:uid="{00000000-0005-0000-0000-0000AF0B0000}"/>
    <cellStyle name="1_tree_오창수량산출서_수량산출서-11.25_NEW단위수량-주산" xfId="1462" xr:uid="{00000000-0005-0000-0000-0000B00B0000}"/>
    <cellStyle name="1_tree_오창수량산출서_수량산출서-11.25_남대천단위수량" xfId="1454" xr:uid="{00000000-0005-0000-0000-0000B10B0000}"/>
    <cellStyle name="1_tree_오창수량산출서_수량산출서-11.25_단위수량" xfId="1455" xr:uid="{00000000-0005-0000-0000-0000B20B0000}"/>
    <cellStyle name="1_tree_오창수량산출서_수량산출서-11.25_단위수량1" xfId="1456" xr:uid="{00000000-0005-0000-0000-0000B30B0000}"/>
    <cellStyle name="1_tree_오창수량산출서_수량산출서-11.25_단위수량15" xfId="1457" xr:uid="{00000000-0005-0000-0000-0000B40B0000}"/>
    <cellStyle name="1_tree_오창수량산출서_수량산출서-11.25_도곡단위수량" xfId="1458" xr:uid="{00000000-0005-0000-0000-0000B50B0000}"/>
    <cellStyle name="1_tree_오창수량산출서_수량산출서-11.25_철거단위수량" xfId="1459" xr:uid="{00000000-0005-0000-0000-0000B60B0000}"/>
    <cellStyle name="1_tree_오창수량산출서_수량산출서-11.25_철거수량" xfId="1460" xr:uid="{00000000-0005-0000-0000-0000B70B0000}"/>
    <cellStyle name="1_tree_오창수량산출서_수량산출서-11.25_한수단위수량" xfId="1461" xr:uid="{00000000-0005-0000-0000-0000B80B0000}"/>
    <cellStyle name="1_tree_오창수량산출서_수량산출서-1201" xfId="1463" xr:uid="{00000000-0005-0000-0000-0000B90B0000}"/>
    <cellStyle name="1_tree_오창수량산출서_수량산출서-1201_NEW단위수량-주산" xfId="1472" xr:uid="{00000000-0005-0000-0000-0000BA0B0000}"/>
    <cellStyle name="1_tree_오창수량산출서_수량산출서-1201_남대천단위수량" xfId="1464" xr:uid="{00000000-0005-0000-0000-0000BB0B0000}"/>
    <cellStyle name="1_tree_오창수량산출서_수량산출서-1201_단위수량" xfId="1465" xr:uid="{00000000-0005-0000-0000-0000BC0B0000}"/>
    <cellStyle name="1_tree_오창수량산출서_수량산출서-1201_단위수량1" xfId="1466" xr:uid="{00000000-0005-0000-0000-0000BD0B0000}"/>
    <cellStyle name="1_tree_오창수량산출서_수량산출서-1201_단위수량15" xfId="1467" xr:uid="{00000000-0005-0000-0000-0000BE0B0000}"/>
    <cellStyle name="1_tree_오창수량산출서_수량산출서-1201_도곡단위수량" xfId="1468" xr:uid="{00000000-0005-0000-0000-0000BF0B0000}"/>
    <cellStyle name="1_tree_오창수량산출서_수량산출서-1201_철거단위수량" xfId="1469" xr:uid="{00000000-0005-0000-0000-0000C00B0000}"/>
    <cellStyle name="1_tree_오창수량산출서_수량산출서-1201_철거수량" xfId="1470" xr:uid="{00000000-0005-0000-0000-0000C10B0000}"/>
    <cellStyle name="1_tree_오창수량산출서_수량산출서-1201_한수단위수량" xfId="1471" xr:uid="{00000000-0005-0000-0000-0000C20B0000}"/>
    <cellStyle name="1_tree_오창수량산출서_시설물단위수량" xfId="1473" xr:uid="{00000000-0005-0000-0000-0000C30B0000}"/>
    <cellStyle name="1_tree_오창수량산출서_시설물단위수량1" xfId="1474" xr:uid="{00000000-0005-0000-0000-0000C40B0000}"/>
    <cellStyle name="1_tree_오창수량산출서_시설물단위수량1_시설물단위수량" xfId="1475" xr:uid="{00000000-0005-0000-0000-0000C50B0000}"/>
    <cellStyle name="1_tree_오창수량산출서_철거단위수량" xfId="1476" xr:uid="{00000000-0005-0000-0000-0000C60B0000}"/>
    <cellStyle name="1_tree_오창수량산출서_철거수량" xfId="1477" xr:uid="{00000000-0005-0000-0000-0000C70B0000}"/>
    <cellStyle name="1_tree_오창수량산출서_한수단위수량" xfId="1478" xr:uid="{00000000-0005-0000-0000-0000C80B0000}"/>
    <cellStyle name="1_tree_용평단위수량" xfId="1480" xr:uid="{00000000-0005-0000-0000-0000C90B0000}"/>
    <cellStyle name="1_tree_운동장단위수량" xfId="1481" xr:uid="{00000000-0005-0000-0000-0000CA0B0000}"/>
    <cellStyle name="1_tree_원가계산서" xfId="3068" xr:uid="{00000000-0005-0000-0000-0000CB0B0000}"/>
    <cellStyle name="1_tree_원가계산서_2-총괄내역서-토목" xfId="3069" xr:uid="{00000000-0005-0000-0000-0000CC0B0000}"/>
    <cellStyle name="1_tree_원가계산서_2-총괄내역서-토목_안양설계서갑지양식" xfId="3070" xr:uid="{00000000-0005-0000-0000-0000CD0B0000}"/>
    <cellStyle name="1_tree_원가계산서_2-총괄내역서-토목_안양설계서갑지양식_공주운동장-내역서" xfId="3071" xr:uid="{00000000-0005-0000-0000-0000CE0B0000}"/>
    <cellStyle name="1_tree_원가계산서_2-총괄내역서-토목_안양설계서갑지양식_도급설계서" xfId="3072" xr:uid="{00000000-0005-0000-0000-0000CF0B0000}"/>
    <cellStyle name="1_tree_원가계산서_2-총괄내역서-토목_안양설계서갑지양식_배관포함 - 옥외방송내역서" xfId="3073" xr:uid="{00000000-0005-0000-0000-0000D00B0000}"/>
    <cellStyle name="1_tree_원가계산서_2-총괄내역서-토목_안양설계서갑지양식_설계예산서" xfId="3074" xr:uid="{00000000-0005-0000-0000-0000D10B0000}"/>
    <cellStyle name="1_tree_원가계산서_2-총괄내역서-토목_안양설계서갑지양식_예산서" xfId="3075" xr:uid="{00000000-0005-0000-0000-0000D20B0000}"/>
    <cellStyle name="1_tree_원가계산서_2-총괄내역서-토목_안양설계서갑지양식_운동장 방송-내역서" xfId="3076" xr:uid="{00000000-0005-0000-0000-0000D30B0000}"/>
    <cellStyle name="1_tree_원가계산서_2-총괄내역서-토목_안양설계서갑지양식_운동장 방송-내역서-1" xfId="3077" xr:uid="{00000000-0005-0000-0000-0000D40B0000}"/>
    <cellStyle name="1_tree_원가계산서_2-총괄내역서-토목_안양설계서갑지양식_천년기념-방송내역서" xfId="3078" xr:uid="{00000000-0005-0000-0000-0000D50B0000}"/>
    <cellStyle name="1_tree_원가계산서_공주운동장-내역서" xfId="3079" xr:uid="{00000000-0005-0000-0000-0000D60B0000}"/>
    <cellStyle name="1_tree_원가계산서_과천놀이터설계서" xfId="3080" xr:uid="{00000000-0005-0000-0000-0000D70B0000}"/>
    <cellStyle name="1_tree_원가계산서_과천놀이터설계서_안양설계서갑지양식" xfId="3081" xr:uid="{00000000-0005-0000-0000-0000D80B0000}"/>
    <cellStyle name="1_tree_원가계산서_과천놀이터설계서_안양설계서갑지양식_공주운동장-내역서" xfId="3082" xr:uid="{00000000-0005-0000-0000-0000D90B0000}"/>
    <cellStyle name="1_tree_원가계산서_과천놀이터설계서_안양설계서갑지양식_도급설계서" xfId="3083" xr:uid="{00000000-0005-0000-0000-0000DA0B0000}"/>
    <cellStyle name="1_tree_원가계산서_과천놀이터설계서_안양설계서갑지양식_배관포함 - 옥외방송내역서" xfId="3084" xr:uid="{00000000-0005-0000-0000-0000DB0B0000}"/>
    <cellStyle name="1_tree_원가계산서_과천놀이터설계서_안양설계서갑지양식_설계예산서" xfId="3085" xr:uid="{00000000-0005-0000-0000-0000DC0B0000}"/>
    <cellStyle name="1_tree_원가계산서_과천놀이터설계서_안양설계서갑지양식_예산서" xfId="3086" xr:uid="{00000000-0005-0000-0000-0000DD0B0000}"/>
    <cellStyle name="1_tree_원가계산서_과천놀이터설계서_안양설계서갑지양식_운동장 방송-내역서" xfId="3087" xr:uid="{00000000-0005-0000-0000-0000DE0B0000}"/>
    <cellStyle name="1_tree_원가계산서_과천놀이터설계서_안양설계서갑지양식_운동장 방송-내역서-1" xfId="3088" xr:uid="{00000000-0005-0000-0000-0000DF0B0000}"/>
    <cellStyle name="1_tree_원가계산서_과천놀이터설계서_안양설계서갑지양식_천년기념-방송내역서" xfId="3089" xr:uid="{00000000-0005-0000-0000-0000E00B0000}"/>
    <cellStyle name="1_tree_원가계산서_도급설계서" xfId="3090" xr:uid="{00000000-0005-0000-0000-0000E10B0000}"/>
    <cellStyle name="1_tree_원가계산서_배관포함 - 옥외방송내역서" xfId="3091" xr:uid="{00000000-0005-0000-0000-0000E20B0000}"/>
    <cellStyle name="1_tree_원가계산서_설계예산서" xfId="3092" xr:uid="{00000000-0005-0000-0000-0000E30B0000}"/>
    <cellStyle name="1_tree_원가계산서_안양설계서갑지(총괄)" xfId="3093" xr:uid="{00000000-0005-0000-0000-0000E40B0000}"/>
    <cellStyle name="1_tree_원가계산서_안양설계서갑지(총괄)_안양설계서갑지양식" xfId="3094" xr:uid="{00000000-0005-0000-0000-0000E50B0000}"/>
    <cellStyle name="1_tree_원가계산서_안양설계서갑지(총괄)_안양설계서갑지양식_공주운동장-내역서" xfId="3095" xr:uid="{00000000-0005-0000-0000-0000E60B0000}"/>
    <cellStyle name="1_tree_원가계산서_안양설계서갑지(총괄)_안양설계서갑지양식_도급설계서" xfId="3096" xr:uid="{00000000-0005-0000-0000-0000E70B0000}"/>
    <cellStyle name="1_tree_원가계산서_안양설계서갑지(총괄)_안양설계서갑지양식_배관포함 - 옥외방송내역서" xfId="3097" xr:uid="{00000000-0005-0000-0000-0000E80B0000}"/>
    <cellStyle name="1_tree_원가계산서_안양설계서갑지(총괄)_안양설계서갑지양식_설계예산서" xfId="3098" xr:uid="{00000000-0005-0000-0000-0000E90B0000}"/>
    <cellStyle name="1_tree_원가계산서_안양설계서갑지(총괄)_안양설계서갑지양식_예산서" xfId="3099" xr:uid="{00000000-0005-0000-0000-0000EA0B0000}"/>
    <cellStyle name="1_tree_원가계산서_안양설계서갑지(총괄)_안양설계서갑지양식_운동장 방송-내역서" xfId="3100" xr:uid="{00000000-0005-0000-0000-0000EB0B0000}"/>
    <cellStyle name="1_tree_원가계산서_안양설계서갑지(총괄)_안양설계서갑지양식_운동장 방송-내역서-1" xfId="3101" xr:uid="{00000000-0005-0000-0000-0000EC0B0000}"/>
    <cellStyle name="1_tree_원가계산서_안양설계서갑지(총괄)_안양설계서갑지양식_천년기념-방송내역서" xfId="3102" xr:uid="{00000000-0005-0000-0000-0000ED0B0000}"/>
    <cellStyle name="1_tree_원가계산서_예산서" xfId="3103" xr:uid="{00000000-0005-0000-0000-0000EE0B0000}"/>
    <cellStyle name="1_tree_원가계산서_운동장 방송-내역서" xfId="3104" xr:uid="{00000000-0005-0000-0000-0000EF0B0000}"/>
    <cellStyle name="1_tree_원가계산서_운동장 방송-내역서-1" xfId="3105" xr:uid="{00000000-0005-0000-0000-0000F00B0000}"/>
    <cellStyle name="1_tree_원가계산서_천년기념-방송내역서" xfId="3106" xr:uid="{00000000-0005-0000-0000-0000F10B0000}"/>
    <cellStyle name="1_tree_원가계산서_총괄갑지" xfId="3107" xr:uid="{00000000-0005-0000-0000-0000F20B0000}"/>
    <cellStyle name="1_tree_원가계산서_총괄갑지_안양설계서갑지양식" xfId="3108" xr:uid="{00000000-0005-0000-0000-0000F30B0000}"/>
    <cellStyle name="1_tree_원가계산서_총괄갑지_안양설계서갑지양식_공주운동장-내역서" xfId="3109" xr:uid="{00000000-0005-0000-0000-0000F40B0000}"/>
    <cellStyle name="1_tree_원가계산서_총괄갑지_안양설계서갑지양식_도급설계서" xfId="3110" xr:uid="{00000000-0005-0000-0000-0000F50B0000}"/>
    <cellStyle name="1_tree_원가계산서_총괄갑지_안양설계서갑지양식_배관포함 - 옥외방송내역서" xfId="3111" xr:uid="{00000000-0005-0000-0000-0000F60B0000}"/>
    <cellStyle name="1_tree_원가계산서_총괄갑지_안양설계서갑지양식_설계예산서" xfId="3112" xr:uid="{00000000-0005-0000-0000-0000F70B0000}"/>
    <cellStyle name="1_tree_원가계산서_총괄갑지_안양설계서갑지양식_예산서" xfId="3113" xr:uid="{00000000-0005-0000-0000-0000F80B0000}"/>
    <cellStyle name="1_tree_원가계산서_총괄갑지_안양설계서갑지양식_운동장 방송-내역서" xfId="3114" xr:uid="{00000000-0005-0000-0000-0000F90B0000}"/>
    <cellStyle name="1_tree_원가계산서_총괄갑지_안양설계서갑지양식_운동장 방송-내역서-1" xfId="3115" xr:uid="{00000000-0005-0000-0000-0000FA0B0000}"/>
    <cellStyle name="1_tree_원가계산서_총괄갑지_안양설계서갑지양식_천년기념-방송내역서" xfId="3116" xr:uid="{00000000-0005-0000-0000-0000FB0B0000}"/>
    <cellStyle name="1_tree_원가계산서_총괄내역서" xfId="3117" xr:uid="{00000000-0005-0000-0000-0000FC0B0000}"/>
    <cellStyle name="1_tree_원가계산서_총괄내역서_안양설계서갑지양식" xfId="3118" xr:uid="{00000000-0005-0000-0000-0000FD0B0000}"/>
    <cellStyle name="1_tree_원가계산서_총괄내역서_안양설계서갑지양식_공주운동장-내역서" xfId="3119" xr:uid="{00000000-0005-0000-0000-0000FE0B0000}"/>
    <cellStyle name="1_tree_원가계산서_총괄내역서_안양설계서갑지양식_도급설계서" xfId="3120" xr:uid="{00000000-0005-0000-0000-0000FF0B0000}"/>
    <cellStyle name="1_tree_원가계산서_총괄내역서_안양설계서갑지양식_배관포함 - 옥외방송내역서" xfId="3121" xr:uid="{00000000-0005-0000-0000-0000000C0000}"/>
    <cellStyle name="1_tree_원가계산서_총괄내역서_안양설계서갑지양식_설계예산서" xfId="3122" xr:uid="{00000000-0005-0000-0000-0000010C0000}"/>
    <cellStyle name="1_tree_원가계산서_총괄내역서_안양설계서갑지양식_예산서" xfId="3123" xr:uid="{00000000-0005-0000-0000-0000020C0000}"/>
    <cellStyle name="1_tree_원가계산서_총괄내역서_안양설계서갑지양식_운동장 방송-내역서" xfId="3124" xr:uid="{00000000-0005-0000-0000-0000030C0000}"/>
    <cellStyle name="1_tree_원가계산서_총괄내역서_안양설계서갑지양식_운동장 방송-내역서-1" xfId="3125" xr:uid="{00000000-0005-0000-0000-0000040C0000}"/>
    <cellStyle name="1_tree_원가계산서_총괄내역서_안양설계서갑지양식_천년기념-방송내역서" xfId="3126" xr:uid="{00000000-0005-0000-0000-0000050C0000}"/>
    <cellStyle name="1_tree_원가계산서_총괄내역서_총괄내역서-건축" xfId="3127" xr:uid="{00000000-0005-0000-0000-0000060C0000}"/>
    <cellStyle name="1_tree_원가계산서_총괄내역서_총괄내역서-건축_안양설계서갑지양식" xfId="3128" xr:uid="{00000000-0005-0000-0000-0000070C0000}"/>
    <cellStyle name="1_tree_원가계산서_총괄내역서_총괄내역서-건축_안양설계서갑지양식_공주운동장-내역서" xfId="3129" xr:uid="{00000000-0005-0000-0000-0000080C0000}"/>
    <cellStyle name="1_tree_원가계산서_총괄내역서_총괄내역서-건축_안양설계서갑지양식_도급설계서" xfId="3130" xr:uid="{00000000-0005-0000-0000-0000090C0000}"/>
    <cellStyle name="1_tree_원가계산서_총괄내역서_총괄내역서-건축_안양설계서갑지양식_배관포함 - 옥외방송내역서" xfId="3131" xr:uid="{00000000-0005-0000-0000-00000A0C0000}"/>
    <cellStyle name="1_tree_원가계산서_총괄내역서_총괄내역서-건축_안양설계서갑지양식_설계예산서" xfId="3132" xr:uid="{00000000-0005-0000-0000-00000B0C0000}"/>
    <cellStyle name="1_tree_원가계산서_총괄내역서_총괄내역서-건축_안양설계서갑지양식_예산서" xfId="3133" xr:uid="{00000000-0005-0000-0000-00000C0C0000}"/>
    <cellStyle name="1_tree_원가계산서_총괄내역서_총괄내역서-건축_안양설계서갑지양식_운동장 방송-내역서" xfId="3134" xr:uid="{00000000-0005-0000-0000-00000D0C0000}"/>
    <cellStyle name="1_tree_원가계산서_총괄내역서_총괄내역서-건축_안양설계서갑지양식_운동장 방송-내역서-1" xfId="3135" xr:uid="{00000000-0005-0000-0000-00000E0C0000}"/>
    <cellStyle name="1_tree_원가계산서_총괄내역서_총괄내역서-건축_안양설계서갑지양식_천년기념-방송내역서" xfId="3136" xr:uid="{00000000-0005-0000-0000-00000F0C0000}"/>
    <cellStyle name="1_tree_원가계산서_총괄내역서_총괄내역서-건축_총괄내역서-토목" xfId="3137" xr:uid="{00000000-0005-0000-0000-0000100C0000}"/>
    <cellStyle name="1_tree_원가계산서_총괄내역서_총괄내역서-건축_총괄내역서-토목_안양설계서갑지양식" xfId="3138" xr:uid="{00000000-0005-0000-0000-0000110C0000}"/>
    <cellStyle name="1_tree_원가계산서_총괄내역서_총괄내역서-건축_총괄내역서-토목_안양설계서갑지양식_공주운동장-내역서" xfId="3139" xr:uid="{00000000-0005-0000-0000-0000120C0000}"/>
    <cellStyle name="1_tree_원가계산서_총괄내역서_총괄내역서-건축_총괄내역서-토목_안양설계서갑지양식_도급설계서" xfId="3140" xr:uid="{00000000-0005-0000-0000-0000130C0000}"/>
    <cellStyle name="1_tree_원가계산서_총괄내역서_총괄내역서-건축_총괄내역서-토목_안양설계서갑지양식_배관포함 - 옥외방송내역서" xfId="3141" xr:uid="{00000000-0005-0000-0000-0000140C0000}"/>
    <cellStyle name="1_tree_원가계산서_총괄내역서_총괄내역서-건축_총괄내역서-토목_안양설계서갑지양식_설계예산서" xfId="3142" xr:uid="{00000000-0005-0000-0000-0000150C0000}"/>
    <cellStyle name="1_tree_원가계산서_총괄내역서_총괄내역서-건축_총괄내역서-토목_안양설계서갑지양식_예산서" xfId="3143" xr:uid="{00000000-0005-0000-0000-0000160C0000}"/>
    <cellStyle name="1_tree_원가계산서_총괄내역서_총괄내역서-건축_총괄내역서-토목_안양설계서갑지양식_운동장 방송-내역서" xfId="3144" xr:uid="{00000000-0005-0000-0000-0000170C0000}"/>
    <cellStyle name="1_tree_원가계산서_총괄내역서_총괄내역서-건축_총괄내역서-토목_안양설계서갑지양식_운동장 방송-내역서-1" xfId="3145" xr:uid="{00000000-0005-0000-0000-0000180C0000}"/>
    <cellStyle name="1_tree_원가계산서_총괄내역서_총괄내역서-건축_총괄내역서-토목_안양설계서갑지양식_천년기념-방송내역서" xfId="3146" xr:uid="{00000000-0005-0000-0000-0000190C0000}"/>
    <cellStyle name="1_tree_원가계산서_총괄내역서_총괄내역서-토목" xfId="3147" xr:uid="{00000000-0005-0000-0000-00001A0C0000}"/>
    <cellStyle name="1_tree_원가계산서_총괄내역서_총괄내역서-토목_안양설계서갑지양식" xfId="3148" xr:uid="{00000000-0005-0000-0000-00001B0C0000}"/>
    <cellStyle name="1_tree_원가계산서_총괄내역서_총괄내역서-토목_안양설계서갑지양식_공주운동장-내역서" xfId="3149" xr:uid="{00000000-0005-0000-0000-00001C0C0000}"/>
    <cellStyle name="1_tree_원가계산서_총괄내역서_총괄내역서-토목_안양설계서갑지양식_도급설계서" xfId="3150" xr:uid="{00000000-0005-0000-0000-00001D0C0000}"/>
    <cellStyle name="1_tree_원가계산서_총괄내역서_총괄내역서-토목_안양설계서갑지양식_배관포함 - 옥외방송내역서" xfId="3151" xr:uid="{00000000-0005-0000-0000-00001E0C0000}"/>
    <cellStyle name="1_tree_원가계산서_총괄내역서_총괄내역서-토목_안양설계서갑지양식_설계예산서" xfId="3152" xr:uid="{00000000-0005-0000-0000-00001F0C0000}"/>
    <cellStyle name="1_tree_원가계산서_총괄내역서_총괄내역서-토목_안양설계서갑지양식_예산서" xfId="3153" xr:uid="{00000000-0005-0000-0000-0000200C0000}"/>
    <cellStyle name="1_tree_원가계산서_총괄내역서_총괄내역서-토목_안양설계서갑지양식_운동장 방송-내역서" xfId="3154" xr:uid="{00000000-0005-0000-0000-0000210C0000}"/>
    <cellStyle name="1_tree_원가계산서_총괄내역서_총괄내역서-토목_안양설계서갑지양식_운동장 방송-내역서-1" xfId="3155" xr:uid="{00000000-0005-0000-0000-0000220C0000}"/>
    <cellStyle name="1_tree_원가계산서_총괄내역서_총괄내역서-토목_안양설계서갑지양식_천년기념-방송내역서" xfId="3156" xr:uid="{00000000-0005-0000-0000-0000230C0000}"/>
    <cellStyle name="1_tree_원가계산서_총괄내역서_총괄내역서-토목_총괄내역서-토목" xfId="3157" xr:uid="{00000000-0005-0000-0000-0000240C0000}"/>
    <cellStyle name="1_tree_원가계산서_총괄내역서_총괄내역서-토목_총괄내역서-토목_안양설계서갑지양식" xfId="3158" xr:uid="{00000000-0005-0000-0000-0000250C0000}"/>
    <cellStyle name="1_tree_원가계산서_총괄내역서_총괄내역서-토목_총괄내역서-토목_안양설계서갑지양식_공주운동장-내역서" xfId="3159" xr:uid="{00000000-0005-0000-0000-0000260C0000}"/>
    <cellStyle name="1_tree_원가계산서_총괄내역서_총괄내역서-토목_총괄내역서-토목_안양설계서갑지양식_도급설계서" xfId="3160" xr:uid="{00000000-0005-0000-0000-0000270C0000}"/>
    <cellStyle name="1_tree_원가계산서_총괄내역서_총괄내역서-토목_총괄내역서-토목_안양설계서갑지양식_배관포함 - 옥외방송내역서" xfId="3161" xr:uid="{00000000-0005-0000-0000-0000280C0000}"/>
    <cellStyle name="1_tree_원가계산서_총괄내역서_총괄내역서-토목_총괄내역서-토목_안양설계서갑지양식_설계예산서" xfId="3162" xr:uid="{00000000-0005-0000-0000-0000290C0000}"/>
    <cellStyle name="1_tree_원가계산서_총괄내역서_총괄내역서-토목_총괄내역서-토목_안양설계서갑지양식_예산서" xfId="3163" xr:uid="{00000000-0005-0000-0000-00002A0C0000}"/>
    <cellStyle name="1_tree_원가계산서_총괄내역서_총괄내역서-토목_총괄내역서-토목_안양설계서갑지양식_운동장 방송-내역서" xfId="3164" xr:uid="{00000000-0005-0000-0000-00002B0C0000}"/>
    <cellStyle name="1_tree_원가계산서_총괄내역서_총괄내역서-토목_총괄내역서-토목_안양설계서갑지양식_운동장 방송-내역서-1" xfId="3165" xr:uid="{00000000-0005-0000-0000-00002C0C0000}"/>
    <cellStyle name="1_tree_원가계산서_총괄내역서_총괄내역서-토목_총괄내역서-토목_안양설계서갑지양식_천년기념-방송내역서" xfId="3166" xr:uid="{00000000-0005-0000-0000-00002D0C0000}"/>
    <cellStyle name="1_tree_원가계산서_총괄내역서-건축" xfId="3167" xr:uid="{00000000-0005-0000-0000-00002E0C0000}"/>
    <cellStyle name="1_tree_원가계산서_총괄내역서-건축_안양설계서갑지양식" xfId="3168" xr:uid="{00000000-0005-0000-0000-00002F0C0000}"/>
    <cellStyle name="1_tree_원가계산서_총괄내역서-건축_안양설계서갑지양식_공주운동장-내역서" xfId="3169" xr:uid="{00000000-0005-0000-0000-0000300C0000}"/>
    <cellStyle name="1_tree_원가계산서_총괄내역서-건축_안양설계서갑지양식_도급설계서" xfId="3170" xr:uid="{00000000-0005-0000-0000-0000310C0000}"/>
    <cellStyle name="1_tree_원가계산서_총괄내역서-건축_안양설계서갑지양식_배관포함 - 옥외방송내역서" xfId="3171" xr:uid="{00000000-0005-0000-0000-0000320C0000}"/>
    <cellStyle name="1_tree_원가계산서_총괄내역서-건축_안양설계서갑지양식_설계예산서" xfId="3172" xr:uid="{00000000-0005-0000-0000-0000330C0000}"/>
    <cellStyle name="1_tree_원가계산서_총괄내역서-건축_안양설계서갑지양식_예산서" xfId="3173" xr:uid="{00000000-0005-0000-0000-0000340C0000}"/>
    <cellStyle name="1_tree_원가계산서_총괄내역서-건축_안양설계서갑지양식_운동장 방송-내역서" xfId="3174" xr:uid="{00000000-0005-0000-0000-0000350C0000}"/>
    <cellStyle name="1_tree_원가계산서_총괄내역서-건축_안양설계서갑지양식_운동장 방송-내역서-1" xfId="3175" xr:uid="{00000000-0005-0000-0000-0000360C0000}"/>
    <cellStyle name="1_tree_원가계산서_총괄내역서-건축_안양설계서갑지양식_천년기념-방송내역서" xfId="3176" xr:uid="{00000000-0005-0000-0000-0000370C0000}"/>
    <cellStyle name="1_tree_원가계산서_총괄내역서-토목" xfId="3177" xr:uid="{00000000-0005-0000-0000-0000380C0000}"/>
    <cellStyle name="1_tree_원가계산서_총괄내역서-토목_안양설계서갑지양식" xfId="3178" xr:uid="{00000000-0005-0000-0000-0000390C0000}"/>
    <cellStyle name="1_tree_원가계산서_총괄내역서-토목_안양설계서갑지양식_공주운동장-내역서" xfId="3179" xr:uid="{00000000-0005-0000-0000-00003A0C0000}"/>
    <cellStyle name="1_tree_원가계산서_총괄내역서-토목_안양설계서갑지양식_도급설계서" xfId="3180" xr:uid="{00000000-0005-0000-0000-00003B0C0000}"/>
    <cellStyle name="1_tree_원가계산서_총괄내역서-토목_안양설계서갑지양식_배관포함 - 옥외방송내역서" xfId="3181" xr:uid="{00000000-0005-0000-0000-00003C0C0000}"/>
    <cellStyle name="1_tree_원가계산서_총괄내역서-토목_안양설계서갑지양식_설계예산서" xfId="3182" xr:uid="{00000000-0005-0000-0000-00003D0C0000}"/>
    <cellStyle name="1_tree_원가계산서_총괄내역서-토목_안양설계서갑지양식_예산서" xfId="3183" xr:uid="{00000000-0005-0000-0000-00003E0C0000}"/>
    <cellStyle name="1_tree_원가계산서_총괄내역서-토목_안양설계서갑지양식_운동장 방송-내역서" xfId="3184" xr:uid="{00000000-0005-0000-0000-00003F0C0000}"/>
    <cellStyle name="1_tree_원가계산서_총괄내역서-토목_안양설계서갑지양식_운동장 방송-내역서-1" xfId="3185" xr:uid="{00000000-0005-0000-0000-0000400C0000}"/>
    <cellStyle name="1_tree_원가계산서_총괄내역서-토목_안양설계서갑지양식_천년기념-방송내역서" xfId="3186" xr:uid="{00000000-0005-0000-0000-0000410C0000}"/>
    <cellStyle name="1_tree_은파단위수량" xfId="1482" xr:uid="{00000000-0005-0000-0000-0000420C0000}"/>
    <cellStyle name="1_tree_은파단위수량_NEW단위수량-주산" xfId="1548" xr:uid="{00000000-0005-0000-0000-0000430C0000}"/>
    <cellStyle name="1_tree_은파단위수량_남대천단위수량" xfId="1483" xr:uid="{00000000-0005-0000-0000-0000440C0000}"/>
    <cellStyle name="1_tree_은파단위수량_단위수량" xfId="1484" xr:uid="{00000000-0005-0000-0000-0000450C0000}"/>
    <cellStyle name="1_tree_은파단위수량_단위수량1" xfId="1485" xr:uid="{00000000-0005-0000-0000-0000460C0000}"/>
    <cellStyle name="1_tree_은파단위수량_단위수량15" xfId="1486" xr:uid="{00000000-0005-0000-0000-0000470C0000}"/>
    <cellStyle name="1_tree_은파단위수량_도곡단위수량" xfId="1487" xr:uid="{00000000-0005-0000-0000-0000480C0000}"/>
    <cellStyle name="1_tree_은파단위수량_수량산출서-11.25" xfId="1488" xr:uid="{00000000-0005-0000-0000-0000490C0000}"/>
    <cellStyle name="1_tree_은파단위수량_수량산출서-11.25_NEW단위수량-주산" xfId="1497" xr:uid="{00000000-0005-0000-0000-00004A0C0000}"/>
    <cellStyle name="1_tree_은파단위수량_수량산출서-11.25_남대천단위수량" xfId="1489" xr:uid="{00000000-0005-0000-0000-00004B0C0000}"/>
    <cellStyle name="1_tree_은파단위수량_수량산출서-11.25_단위수량" xfId="1490" xr:uid="{00000000-0005-0000-0000-00004C0C0000}"/>
    <cellStyle name="1_tree_은파단위수량_수량산출서-11.25_단위수량1" xfId="1491" xr:uid="{00000000-0005-0000-0000-00004D0C0000}"/>
    <cellStyle name="1_tree_은파단위수량_수량산출서-11.25_단위수량15" xfId="1492" xr:uid="{00000000-0005-0000-0000-00004E0C0000}"/>
    <cellStyle name="1_tree_은파단위수량_수량산출서-11.25_도곡단위수량" xfId="1493" xr:uid="{00000000-0005-0000-0000-00004F0C0000}"/>
    <cellStyle name="1_tree_은파단위수량_수량산출서-11.25_철거단위수량" xfId="1494" xr:uid="{00000000-0005-0000-0000-0000500C0000}"/>
    <cellStyle name="1_tree_은파단위수량_수량산출서-11.25_철거수량" xfId="1495" xr:uid="{00000000-0005-0000-0000-0000510C0000}"/>
    <cellStyle name="1_tree_은파단위수량_수량산출서-11.25_한수단위수량" xfId="1496" xr:uid="{00000000-0005-0000-0000-0000520C0000}"/>
    <cellStyle name="1_tree_은파단위수량_수량산출서-1201" xfId="1498" xr:uid="{00000000-0005-0000-0000-0000530C0000}"/>
    <cellStyle name="1_tree_은파단위수량_수량산출서-1201_NEW단위수량-주산" xfId="1507" xr:uid="{00000000-0005-0000-0000-0000540C0000}"/>
    <cellStyle name="1_tree_은파단위수량_수량산출서-1201_남대천단위수량" xfId="1499" xr:uid="{00000000-0005-0000-0000-0000550C0000}"/>
    <cellStyle name="1_tree_은파단위수량_수량산출서-1201_단위수량" xfId="1500" xr:uid="{00000000-0005-0000-0000-0000560C0000}"/>
    <cellStyle name="1_tree_은파단위수량_수량산출서-1201_단위수량1" xfId="1501" xr:uid="{00000000-0005-0000-0000-0000570C0000}"/>
    <cellStyle name="1_tree_은파단위수량_수량산출서-1201_단위수량15" xfId="1502" xr:uid="{00000000-0005-0000-0000-0000580C0000}"/>
    <cellStyle name="1_tree_은파단위수량_수량산출서-1201_도곡단위수량" xfId="1503" xr:uid="{00000000-0005-0000-0000-0000590C0000}"/>
    <cellStyle name="1_tree_은파단위수량_수량산출서-1201_철거단위수량" xfId="1504" xr:uid="{00000000-0005-0000-0000-00005A0C0000}"/>
    <cellStyle name="1_tree_은파단위수량_수량산출서-1201_철거수량" xfId="1505" xr:uid="{00000000-0005-0000-0000-00005B0C0000}"/>
    <cellStyle name="1_tree_은파단위수량_수량산출서-1201_한수단위수량" xfId="1506" xr:uid="{00000000-0005-0000-0000-00005C0C0000}"/>
    <cellStyle name="1_tree_은파단위수량_시설물단위수량" xfId="1508" xr:uid="{00000000-0005-0000-0000-00005D0C0000}"/>
    <cellStyle name="1_tree_은파단위수량_시설물단위수량1" xfId="1509" xr:uid="{00000000-0005-0000-0000-00005E0C0000}"/>
    <cellStyle name="1_tree_은파단위수량_시설물단위수량1_시설물단위수량" xfId="1510" xr:uid="{00000000-0005-0000-0000-00005F0C0000}"/>
    <cellStyle name="1_tree_은파단위수량_오창수량산출서" xfId="1511" xr:uid="{00000000-0005-0000-0000-0000600C0000}"/>
    <cellStyle name="1_tree_은파단위수량_오창수량산출서_NEW단위수량-주산" xfId="1543" xr:uid="{00000000-0005-0000-0000-0000610C0000}"/>
    <cellStyle name="1_tree_은파단위수량_오창수량산출서_남대천단위수량" xfId="1512" xr:uid="{00000000-0005-0000-0000-0000620C0000}"/>
    <cellStyle name="1_tree_은파단위수량_오창수량산출서_단위수량" xfId="1513" xr:uid="{00000000-0005-0000-0000-0000630C0000}"/>
    <cellStyle name="1_tree_은파단위수량_오창수량산출서_단위수량1" xfId="1514" xr:uid="{00000000-0005-0000-0000-0000640C0000}"/>
    <cellStyle name="1_tree_은파단위수량_오창수량산출서_단위수량15" xfId="1515" xr:uid="{00000000-0005-0000-0000-0000650C0000}"/>
    <cellStyle name="1_tree_은파단위수량_오창수량산출서_도곡단위수량" xfId="1516" xr:uid="{00000000-0005-0000-0000-0000660C0000}"/>
    <cellStyle name="1_tree_은파단위수량_오창수량산출서_수량산출서-11.25" xfId="1517" xr:uid="{00000000-0005-0000-0000-0000670C0000}"/>
    <cellStyle name="1_tree_은파단위수량_오창수량산출서_수량산출서-11.25_NEW단위수량-주산" xfId="1526" xr:uid="{00000000-0005-0000-0000-0000680C0000}"/>
    <cellStyle name="1_tree_은파단위수량_오창수량산출서_수량산출서-11.25_남대천단위수량" xfId="1518" xr:uid="{00000000-0005-0000-0000-0000690C0000}"/>
    <cellStyle name="1_tree_은파단위수량_오창수량산출서_수량산출서-11.25_단위수량" xfId="1519" xr:uid="{00000000-0005-0000-0000-00006A0C0000}"/>
    <cellStyle name="1_tree_은파단위수량_오창수량산출서_수량산출서-11.25_단위수량1" xfId="1520" xr:uid="{00000000-0005-0000-0000-00006B0C0000}"/>
    <cellStyle name="1_tree_은파단위수량_오창수량산출서_수량산출서-11.25_단위수량15" xfId="1521" xr:uid="{00000000-0005-0000-0000-00006C0C0000}"/>
    <cellStyle name="1_tree_은파단위수량_오창수량산출서_수량산출서-11.25_도곡단위수량" xfId="1522" xr:uid="{00000000-0005-0000-0000-00006D0C0000}"/>
    <cellStyle name="1_tree_은파단위수량_오창수량산출서_수량산출서-11.25_철거단위수량" xfId="1523" xr:uid="{00000000-0005-0000-0000-00006E0C0000}"/>
    <cellStyle name="1_tree_은파단위수량_오창수량산출서_수량산출서-11.25_철거수량" xfId="1524" xr:uid="{00000000-0005-0000-0000-00006F0C0000}"/>
    <cellStyle name="1_tree_은파단위수량_오창수량산출서_수량산출서-11.25_한수단위수량" xfId="1525" xr:uid="{00000000-0005-0000-0000-0000700C0000}"/>
    <cellStyle name="1_tree_은파단위수량_오창수량산출서_수량산출서-1201" xfId="1527" xr:uid="{00000000-0005-0000-0000-0000710C0000}"/>
    <cellStyle name="1_tree_은파단위수량_오창수량산출서_수량산출서-1201_NEW단위수량-주산" xfId="1536" xr:uid="{00000000-0005-0000-0000-0000720C0000}"/>
    <cellStyle name="1_tree_은파단위수량_오창수량산출서_수량산출서-1201_남대천단위수량" xfId="1528" xr:uid="{00000000-0005-0000-0000-0000730C0000}"/>
    <cellStyle name="1_tree_은파단위수량_오창수량산출서_수량산출서-1201_단위수량" xfId="1529" xr:uid="{00000000-0005-0000-0000-0000740C0000}"/>
    <cellStyle name="1_tree_은파단위수량_오창수량산출서_수량산출서-1201_단위수량1" xfId="1530" xr:uid="{00000000-0005-0000-0000-0000750C0000}"/>
    <cellStyle name="1_tree_은파단위수량_오창수량산출서_수량산출서-1201_단위수량15" xfId="1531" xr:uid="{00000000-0005-0000-0000-0000760C0000}"/>
    <cellStyle name="1_tree_은파단위수량_오창수량산출서_수량산출서-1201_도곡단위수량" xfId="1532" xr:uid="{00000000-0005-0000-0000-0000770C0000}"/>
    <cellStyle name="1_tree_은파단위수량_오창수량산출서_수량산출서-1201_철거단위수량" xfId="1533" xr:uid="{00000000-0005-0000-0000-0000780C0000}"/>
    <cellStyle name="1_tree_은파단위수량_오창수량산출서_수량산출서-1201_철거수량" xfId="1534" xr:uid="{00000000-0005-0000-0000-0000790C0000}"/>
    <cellStyle name="1_tree_은파단위수량_오창수량산출서_수량산출서-1201_한수단위수량" xfId="1535" xr:uid="{00000000-0005-0000-0000-00007A0C0000}"/>
    <cellStyle name="1_tree_은파단위수량_오창수량산출서_시설물단위수량" xfId="1537" xr:uid="{00000000-0005-0000-0000-00007B0C0000}"/>
    <cellStyle name="1_tree_은파단위수량_오창수량산출서_시설물단위수량1" xfId="1538" xr:uid="{00000000-0005-0000-0000-00007C0C0000}"/>
    <cellStyle name="1_tree_은파단위수량_오창수량산출서_시설물단위수량1_시설물단위수량" xfId="1539" xr:uid="{00000000-0005-0000-0000-00007D0C0000}"/>
    <cellStyle name="1_tree_은파단위수량_오창수량산출서_철거단위수량" xfId="1540" xr:uid="{00000000-0005-0000-0000-00007E0C0000}"/>
    <cellStyle name="1_tree_은파단위수량_오창수량산출서_철거수량" xfId="1541" xr:uid="{00000000-0005-0000-0000-00007F0C0000}"/>
    <cellStyle name="1_tree_은파단위수량_오창수량산출서_한수단위수량" xfId="1542" xr:uid="{00000000-0005-0000-0000-0000800C0000}"/>
    <cellStyle name="1_tree_은파단위수량_용평단위수량" xfId="1544" xr:uid="{00000000-0005-0000-0000-0000810C0000}"/>
    <cellStyle name="1_tree_은파단위수량_철거단위수량" xfId="1545" xr:uid="{00000000-0005-0000-0000-0000820C0000}"/>
    <cellStyle name="1_tree_은파단위수량_철거수량" xfId="1546" xr:uid="{00000000-0005-0000-0000-0000830C0000}"/>
    <cellStyle name="1_tree_은파단위수량_한수단위수량" xfId="1547" xr:uid="{00000000-0005-0000-0000-0000840C0000}"/>
    <cellStyle name="1_tree_인천만수동 산출근거" xfId="4454" xr:uid="{00000000-0005-0000-0000-0000850C0000}"/>
    <cellStyle name="1_tree_조경포장,관로시설" xfId="1549" xr:uid="{00000000-0005-0000-0000-0000860C0000}"/>
    <cellStyle name="1_tree_조경포장,관로시설_NEW단위수량-주산" xfId="1614" xr:uid="{00000000-0005-0000-0000-0000870C0000}"/>
    <cellStyle name="1_tree_조경포장,관로시설_남대천단위수량" xfId="1550" xr:uid="{00000000-0005-0000-0000-0000880C0000}"/>
    <cellStyle name="1_tree_조경포장,관로시설_단위수량" xfId="1551" xr:uid="{00000000-0005-0000-0000-0000890C0000}"/>
    <cellStyle name="1_tree_조경포장,관로시설_단위수량1" xfId="1552" xr:uid="{00000000-0005-0000-0000-00008A0C0000}"/>
    <cellStyle name="1_tree_조경포장,관로시설_단위수량15" xfId="1553" xr:uid="{00000000-0005-0000-0000-00008B0C0000}"/>
    <cellStyle name="1_tree_조경포장,관로시설_도곡단위수량" xfId="1554" xr:uid="{00000000-0005-0000-0000-00008C0C0000}"/>
    <cellStyle name="1_tree_조경포장,관로시설_수량산출서-11.25" xfId="1555" xr:uid="{00000000-0005-0000-0000-00008D0C0000}"/>
    <cellStyle name="1_tree_조경포장,관로시설_수량산출서-11.25_NEW단위수량-주산" xfId="1564" xr:uid="{00000000-0005-0000-0000-00008E0C0000}"/>
    <cellStyle name="1_tree_조경포장,관로시설_수량산출서-11.25_남대천단위수량" xfId="1556" xr:uid="{00000000-0005-0000-0000-00008F0C0000}"/>
    <cellStyle name="1_tree_조경포장,관로시설_수량산출서-11.25_단위수량" xfId="1557" xr:uid="{00000000-0005-0000-0000-0000900C0000}"/>
    <cellStyle name="1_tree_조경포장,관로시설_수량산출서-11.25_단위수량1" xfId="1558" xr:uid="{00000000-0005-0000-0000-0000910C0000}"/>
    <cellStyle name="1_tree_조경포장,관로시설_수량산출서-11.25_단위수량15" xfId="1559" xr:uid="{00000000-0005-0000-0000-0000920C0000}"/>
    <cellStyle name="1_tree_조경포장,관로시설_수량산출서-11.25_도곡단위수량" xfId="1560" xr:uid="{00000000-0005-0000-0000-0000930C0000}"/>
    <cellStyle name="1_tree_조경포장,관로시설_수량산출서-11.25_철거단위수량" xfId="1561" xr:uid="{00000000-0005-0000-0000-0000940C0000}"/>
    <cellStyle name="1_tree_조경포장,관로시설_수량산출서-11.25_철거수량" xfId="1562" xr:uid="{00000000-0005-0000-0000-0000950C0000}"/>
    <cellStyle name="1_tree_조경포장,관로시설_수량산출서-11.25_한수단위수량" xfId="1563" xr:uid="{00000000-0005-0000-0000-0000960C0000}"/>
    <cellStyle name="1_tree_조경포장,관로시설_수량산출서-1201" xfId="1565" xr:uid="{00000000-0005-0000-0000-0000970C0000}"/>
    <cellStyle name="1_tree_조경포장,관로시설_수량산출서-1201_NEW단위수량-주산" xfId="1574" xr:uid="{00000000-0005-0000-0000-0000980C0000}"/>
    <cellStyle name="1_tree_조경포장,관로시설_수량산출서-1201_남대천단위수량" xfId="1566" xr:uid="{00000000-0005-0000-0000-0000990C0000}"/>
    <cellStyle name="1_tree_조경포장,관로시설_수량산출서-1201_단위수량" xfId="1567" xr:uid="{00000000-0005-0000-0000-00009A0C0000}"/>
    <cellStyle name="1_tree_조경포장,관로시설_수량산출서-1201_단위수량1" xfId="1568" xr:uid="{00000000-0005-0000-0000-00009B0C0000}"/>
    <cellStyle name="1_tree_조경포장,관로시설_수량산출서-1201_단위수량15" xfId="1569" xr:uid="{00000000-0005-0000-0000-00009C0C0000}"/>
    <cellStyle name="1_tree_조경포장,관로시설_수량산출서-1201_도곡단위수량" xfId="1570" xr:uid="{00000000-0005-0000-0000-00009D0C0000}"/>
    <cellStyle name="1_tree_조경포장,관로시설_수량산출서-1201_철거단위수량" xfId="1571" xr:uid="{00000000-0005-0000-0000-00009E0C0000}"/>
    <cellStyle name="1_tree_조경포장,관로시설_수량산출서-1201_철거수량" xfId="1572" xr:uid="{00000000-0005-0000-0000-00009F0C0000}"/>
    <cellStyle name="1_tree_조경포장,관로시설_수량산출서-1201_한수단위수량" xfId="1573" xr:uid="{00000000-0005-0000-0000-0000A00C0000}"/>
    <cellStyle name="1_tree_조경포장,관로시설_시설물단위수량" xfId="1575" xr:uid="{00000000-0005-0000-0000-0000A10C0000}"/>
    <cellStyle name="1_tree_조경포장,관로시설_시설물단위수량1" xfId="1576" xr:uid="{00000000-0005-0000-0000-0000A20C0000}"/>
    <cellStyle name="1_tree_조경포장,관로시설_시설물단위수량1_시설물단위수량" xfId="1577" xr:uid="{00000000-0005-0000-0000-0000A30C0000}"/>
    <cellStyle name="1_tree_조경포장,관로시설_오창수량산출서" xfId="1578" xr:uid="{00000000-0005-0000-0000-0000A40C0000}"/>
    <cellStyle name="1_tree_조경포장,관로시설_오창수량산출서_NEW단위수량-주산" xfId="1610" xr:uid="{00000000-0005-0000-0000-0000A50C0000}"/>
    <cellStyle name="1_tree_조경포장,관로시설_오창수량산출서_남대천단위수량" xfId="1579" xr:uid="{00000000-0005-0000-0000-0000A60C0000}"/>
    <cellStyle name="1_tree_조경포장,관로시설_오창수량산출서_단위수량" xfId="1580" xr:uid="{00000000-0005-0000-0000-0000A70C0000}"/>
    <cellStyle name="1_tree_조경포장,관로시설_오창수량산출서_단위수량1" xfId="1581" xr:uid="{00000000-0005-0000-0000-0000A80C0000}"/>
    <cellStyle name="1_tree_조경포장,관로시설_오창수량산출서_단위수량15" xfId="1582" xr:uid="{00000000-0005-0000-0000-0000A90C0000}"/>
    <cellStyle name="1_tree_조경포장,관로시설_오창수량산출서_도곡단위수량" xfId="1583" xr:uid="{00000000-0005-0000-0000-0000AA0C0000}"/>
    <cellStyle name="1_tree_조경포장,관로시설_오창수량산출서_수량산출서-11.25" xfId="1584" xr:uid="{00000000-0005-0000-0000-0000AB0C0000}"/>
    <cellStyle name="1_tree_조경포장,관로시설_오창수량산출서_수량산출서-11.25_NEW단위수량-주산" xfId="1593" xr:uid="{00000000-0005-0000-0000-0000AC0C0000}"/>
    <cellStyle name="1_tree_조경포장,관로시설_오창수량산출서_수량산출서-11.25_남대천단위수량" xfId="1585" xr:uid="{00000000-0005-0000-0000-0000AD0C0000}"/>
    <cellStyle name="1_tree_조경포장,관로시설_오창수량산출서_수량산출서-11.25_단위수량" xfId="1586" xr:uid="{00000000-0005-0000-0000-0000AE0C0000}"/>
    <cellStyle name="1_tree_조경포장,관로시설_오창수량산출서_수량산출서-11.25_단위수량1" xfId="1587" xr:uid="{00000000-0005-0000-0000-0000AF0C0000}"/>
    <cellStyle name="1_tree_조경포장,관로시설_오창수량산출서_수량산출서-11.25_단위수량15" xfId="1588" xr:uid="{00000000-0005-0000-0000-0000B00C0000}"/>
    <cellStyle name="1_tree_조경포장,관로시설_오창수량산출서_수량산출서-11.25_도곡단위수량" xfId="1589" xr:uid="{00000000-0005-0000-0000-0000B10C0000}"/>
    <cellStyle name="1_tree_조경포장,관로시설_오창수량산출서_수량산출서-11.25_철거단위수량" xfId="1590" xr:uid="{00000000-0005-0000-0000-0000B20C0000}"/>
    <cellStyle name="1_tree_조경포장,관로시설_오창수량산출서_수량산출서-11.25_철거수량" xfId="1591" xr:uid="{00000000-0005-0000-0000-0000B30C0000}"/>
    <cellStyle name="1_tree_조경포장,관로시설_오창수량산출서_수량산출서-11.25_한수단위수량" xfId="1592" xr:uid="{00000000-0005-0000-0000-0000B40C0000}"/>
    <cellStyle name="1_tree_조경포장,관로시설_오창수량산출서_수량산출서-1201" xfId="1594" xr:uid="{00000000-0005-0000-0000-0000B50C0000}"/>
    <cellStyle name="1_tree_조경포장,관로시설_오창수량산출서_수량산출서-1201_NEW단위수량-주산" xfId="1603" xr:uid="{00000000-0005-0000-0000-0000B60C0000}"/>
    <cellStyle name="1_tree_조경포장,관로시설_오창수량산출서_수량산출서-1201_남대천단위수량" xfId="1595" xr:uid="{00000000-0005-0000-0000-0000B70C0000}"/>
    <cellStyle name="1_tree_조경포장,관로시설_오창수량산출서_수량산출서-1201_단위수량" xfId="1596" xr:uid="{00000000-0005-0000-0000-0000B80C0000}"/>
    <cellStyle name="1_tree_조경포장,관로시설_오창수량산출서_수량산출서-1201_단위수량1" xfId="1597" xr:uid="{00000000-0005-0000-0000-0000B90C0000}"/>
    <cellStyle name="1_tree_조경포장,관로시설_오창수량산출서_수량산출서-1201_단위수량15" xfId="1598" xr:uid="{00000000-0005-0000-0000-0000BA0C0000}"/>
    <cellStyle name="1_tree_조경포장,관로시설_오창수량산출서_수량산출서-1201_도곡단위수량" xfId="1599" xr:uid="{00000000-0005-0000-0000-0000BB0C0000}"/>
    <cellStyle name="1_tree_조경포장,관로시설_오창수량산출서_수량산출서-1201_철거단위수량" xfId="1600" xr:uid="{00000000-0005-0000-0000-0000BC0C0000}"/>
    <cellStyle name="1_tree_조경포장,관로시설_오창수량산출서_수량산출서-1201_철거수량" xfId="1601" xr:uid="{00000000-0005-0000-0000-0000BD0C0000}"/>
    <cellStyle name="1_tree_조경포장,관로시설_오창수량산출서_수량산출서-1201_한수단위수량" xfId="1602" xr:uid="{00000000-0005-0000-0000-0000BE0C0000}"/>
    <cellStyle name="1_tree_조경포장,관로시설_오창수량산출서_시설물단위수량" xfId="1604" xr:uid="{00000000-0005-0000-0000-0000BF0C0000}"/>
    <cellStyle name="1_tree_조경포장,관로시설_오창수량산출서_시설물단위수량1" xfId="1605" xr:uid="{00000000-0005-0000-0000-0000C00C0000}"/>
    <cellStyle name="1_tree_조경포장,관로시설_오창수량산출서_시설물단위수량1_시설물단위수량" xfId="1606" xr:uid="{00000000-0005-0000-0000-0000C10C0000}"/>
    <cellStyle name="1_tree_조경포장,관로시설_오창수량산출서_철거단위수량" xfId="1607" xr:uid="{00000000-0005-0000-0000-0000C20C0000}"/>
    <cellStyle name="1_tree_조경포장,관로시설_오창수량산출서_철거수량" xfId="1608" xr:uid="{00000000-0005-0000-0000-0000C30C0000}"/>
    <cellStyle name="1_tree_조경포장,관로시설_오창수량산출서_한수단위수량" xfId="1609" xr:uid="{00000000-0005-0000-0000-0000C40C0000}"/>
    <cellStyle name="1_tree_조경포장,관로시설_철거단위수량" xfId="1611" xr:uid="{00000000-0005-0000-0000-0000C50C0000}"/>
    <cellStyle name="1_tree_조경포장,관로시설_철거수량" xfId="1612" xr:uid="{00000000-0005-0000-0000-0000C60C0000}"/>
    <cellStyle name="1_tree_조경포장,관로시설_한수단위수량" xfId="1613" xr:uid="{00000000-0005-0000-0000-0000C70C0000}"/>
    <cellStyle name="1_tree_철거단위수량" xfId="1615" xr:uid="{00000000-0005-0000-0000-0000C80C0000}"/>
    <cellStyle name="1_tree_철거수량" xfId="1616" xr:uid="{00000000-0005-0000-0000-0000C90C0000}"/>
    <cellStyle name="1_tree_청평수련원탑 견적서(20070829)" xfId="4455" xr:uid="{00000000-0005-0000-0000-0000CA0C0000}"/>
    <cellStyle name="1_tree_청평수련원탑 산출근거" xfId="4456" xr:uid="{00000000-0005-0000-0000-0000CB0C0000}"/>
    <cellStyle name="1_tree_총괄" xfId="1617" xr:uid="{00000000-0005-0000-0000-0000CC0C0000}"/>
    <cellStyle name="1_tree_총괄내역서-건축" xfId="3187" xr:uid="{00000000-0005-0000-0000-0000CD0C0000}"/>
    <cellStyle name="1_tree_총괄내역서-건축_안양설계서갑지양식" xfId="3188" xr:uid="{00000000-0005-0000-0000-0000CE0C0000}"/>
    <cellStyle name="1_tree_총괄내역서-건축_안양설계서갑지양식_공주운동장-내역서" xfId="3189" xr:uid="{00000000-0005-0000-0000-0000CF0C0000}"/>
    <cellStyle name="1_tree_총괄내역서-건축_안양설계서갑지양식_도급설계서" xfId="3190" xr:uid="{00000000-0005-0000-0000-0000D00C0000}"/>
    <cellStyle name="1_tree_총괄내역서-건축_안양설계서갑지양식_배관포함 - 옥외방송내역서" xfId="3191" xr:uid="{00000000-0005-0000-0000-0000D10C0000}"/>
    <cellStyle name="1_tree_총괄내역서-건축_안양설계서갑지양식_설계예산서" xfId="3192" xr:uid="{00000000-0005-0000-0000-0000D20C0000}"/>
    <cellStyle name="1_tree_총괄내역서-건축_안양설계서갑지양식_예산서" xfId="3193" xr:uid="{00000000-0005-0000-0000-0000D30C0000}"/>
    <cellStyle name="1_tree_총괄내역서-건축_안양설계서갑지양식_운동장 방송-내역서" xfId="3194" xr:uid="{00000000-0005-0000-0000-0000D40C0000}"/>
    <cellStyle name="1_tree_총괄내역서-건축_안양설계서갑지양식_운동장 방송-내역서-1" xfId="3195" xr:uid="{00000000-0005-0000-0000-0000D50C0000}"/>
    <cellStyle name="1_tree_총괄내역서-건축_안양설계서갑지양식_천년기념-방송내역서" xfId="3196" xr:uid="{00000000-0005-0000-0000-0000D60C0000}"/>
    <cellStyle name="1_tree_총괄내역서-건축_총괄내역서-토목" xfId="3197" xr:uid="{00000000-0005-0000-0000-0000D70C0000}"/>
    <cellStyle name="1_tree_총괄내역서-건축_총괄내역서-토목_안양설계서갑지양식" xfId="3198" xr:uid="{00000000-0005-0000-0000-0000D80C0000}"/>
    <cellStyle name="1_tree_총괄내역서-건축_총괄내역서-토목_안양설계서갑지양식_공주운동장-내역서" xfId="3199" xr:uid="{00000000-0005-0000-0000-0000D90C0000}"/>
    <cellStyle name="1_tree_총괄내역서-건축_총괄내역서-토목_안양설계서갑지양식_도급설계서" xfId="3200" xr:uid="{00000000-0005-0000-0000-0000DA0C0000}"/>
    <cellStyle name="1_tree_총괄내역서-건축_총괄내역서-토목_안양설계서갑지양식_배관포함 - 옥외방송내역서" xfId="3201" xr:uid="{00000000-0005-0000-0000-0000DB0C0000}"/>
    <cellStyle name="1_tree_총괄내역서-건축_총괄내역서-토목_안양설계서갑지양식_설계예산서" xfId="3202" xr:uid="{00000000-0005-0000-0000-0000DC0C0000}"/>
    <cellStyle name="1_tree_총괄내역서-건축_총괄내역서-토목_안양설계서갑지양식_예산서" xfId="3203" xr:uid="{00000000-0005-0000-0000-0000DD0C0000}"/>
    <cellStyle name="1_tree_총괄내역서-건축_총괄내역서-토목_안양설계서갑지양식_운동장 방송-내역서" xfId="3204" xr:uid="{00000000-0005-0000-0000-0000DE0C0000}"/>
    <cellStyle name="1_tree_총괄내역서-건축_총괄내역서-토목_안양설계서갑지양식_운동장 방송-내역서-1" xfId="3205" xr:uid="{00000000-0005-0000-0000-0000DF0C0000}"/>
    <cellStyle name="1_tree_총괄내역서-건축_총괄내역서-토목_안양설계서갑지양식_천년기념-방송내역서" xfId="3206" xr:uid="{00000000-0005-0000-0000-0000E00C0000}"/>
    <cellStyle name="1_tree_총괄내역서-토목" xfId="3207" xr:uid="{00000000-0005-0000-0000-0000E10C0000}"/>
    <cellStyle name="1_tree_총괄내역서-토목_안양설계서갑지양식" xfId="3208" xr:uid="{00000000-0005-0000-0000-0000E20C0000}"/>
    <cellStyle name="1_tree_총괄내역서-토목_안양설계서갑지양식_공주운동장-내역서" xfId="3209" xr:uid="{00000000-0005-0000-0000-0000E30C0000}"/>
    <cellStyle name="1_tree_총괄내역서-토목_안양설계서갑지양식_도급설계서" xfId="3210" xr:uid="{00000000-0005-0000-0000-0000E40C0000}"/>
    <cellStyle name="1_tree_총괄내역서-토목_안양설계서갑지양식_배관포함 - 옥외방송내역서" xfId="3211" xr:uid="{00000000-0005-0000-0000-0000E50C0000}"/>
    <cellStyle name="1_tree_총괄내역서-토목_안양설계서갑지양식_설계예산서" xfId="3212" xr:uid="{00000000-0005-0000-0000-0000E60C0000}"/>
    <cellStyle name="1_tree_총괄내역서-토목_안양설계서갑지양식_예산서" xfId="3213" xr:uid="{00000000-0005-0000-0000-0000E70C0000}"/>
    <cellStyle name="1_tree_총괄내역서-토목_안양설계서갑지양식_운동장 방송-내역서" xfId="3214" xr:uid="{00000000-0005-0000-0000-0000E80C0000}"/>
    <cellStyle name="1_tree_총괄내역서-토목_안양설계서갑지양식_운동장 방송-내역서-1" xfId="3215" xr:uid="{00000000-0005-0000-0000-0000E90C0000}"/>
    <cellStyle name="1_tree_총괄내역서-토목_안양설계서갑지양식_천년기념-방송내역서" xfId="3216" xr:uid="{00000000-0005-0000-0000-0000EA0C0000}"/>
    <cellStyle name="1_tree_총괄내역서-토목_총괄내역서-토목" xfId="3217" xr:uid="{00000000-0005-0000-0000-0000EB0C0000}"/>
    <cellStyle name="1_tree_총괄내역서-토목_총괄내역서-토목_안양설계서갑지양식" xfId="3218" xr:uid="{00000000-0005-0000-0000-0000EC0C0000}"/>
    <cellStyle name="1_tree_총괄내역서-토목_총괄내역서-토목_안양설계서갑지양식_공주운동장-내역서" xfId="3219" xr:uid="{00000000-0005-0000-0000-0000ED0C0000}"/>
    <cellStyle name="1_tree_총괄내역서-토목_총괄내역서-토목_안양설계서갑지양식_도급설계서" xfId="3220" xr:uid="{00000000-0005-0000-0000-0000EE0C0000}"/>
    <cellStyle name="1_tree_총괄내역서-토목_총괄내역서-토목_안양설계서갑지양식_배관포함 - 옥외방송내역서" xfId="3221" xr:uid="{00000000-0005-0000-0000-0000EF0C0000}"/>
    <cellStyle name="1_tree_총괄내역서-토목_총괄내역서-토목_안양설계서갑지양식_설계예산서" xfId="3222" xr:uid="{00000000-0005-0000-0000-0000F00C0000}"/>
    <cellStyle name="1_tree_총괄내역서-토목_총괄내역서-토목_안양설계서갑지양식_예산서" xfId="3223" xr:uid="{00000000-0005-0000-0000-0000F10C0000}"/>
    <cellStyle name="1_tree_총괄내역서-토목_총괄내역서-토목_안양설계서갑지양식_운동장 방송-내역서" xfId="3224" xr:uid="{00000000-0005-0000-0000-0000F20C0000}"/>
    <cellStyle name="1_tree_총괄내역서-토목_총괄내역서-토목_안양설계서갑지양식_운동장 방송-내역서-1" xfId="3225" xr:uid="{00000000-0005-0000-0000-0000F30C0000}"/>
    <cellStyle name="1_tree_총괄내역서-토목_총괄내역서-토목_안양설계서갑지양식_천년기념-방송내역서" xfId="3226" xr:uid="{00000000-0005-0000-0000-0000F40C0000}"/>
    <cellStyle name="1_tree_충남대단위수량" xfId="1618" xr:uid="{00000000-0005-0000-0000-0000F50C0000}"/>
    <cellStyle name="1_tree_터미널1" xfId="1619" xr:uid="{00000000-0005-0000-0000-0000F60C0000}"/>
    <cellStyle name="1_tree_터미널1_1" xfId="1620" xr:uid="{00000000-0005-0000-0000-0000F70C0000}"/>
    <cellStyle name="1_tree_한수단위수량" xfId="1621" xr:uid="{00000000-0005-0000-0000-0000F80C0000}"/>
    <cellStyle name="1_tree_한풍집계" xfId="1622" xr:uid="{00000000-0005-0000-0000-0000F90C0000}"/>
    <cellStyle name="1_tree_한풍집계 2" xfId="3227" xr:uid="{00000000-0005-0000-0000-0000FA0C0000}"/>
    <cellStyle name="1_tree_한풍집계_Sheet1" xfId="3228" xr:uid="{00000000-0005-0000-0000-0000FB0C0000}"/>
    <cellStyle name="1_tree_한풍집계_Sheet1_2-총괄내역서-토목" xfId="3229" xr:uid="{00000000-0005-0000-0000-0000FC0C0000}"/>
    <cellStyle name="1_tree_한풍집계_Sheet1_2-총괄내역서-토목_안양설계서갑지양식" xfId="3230" xr:uid="{00000000-0005-0000-0000-0000FD0C0000}"/>
    <cellStyle name="1_tree_한풍집계_Sheet1_2-총괄내역서-토목_안양설계서갑지양식_공주운동장-내역서" xfId="3231" xr:uid="{00000000-0005-0000-0000-0000FE0C0000}"/>
    <cellStyle name="1_tree_한풍집계_Sheet1_2-총괄내역서-토목_안양설계서갑지양식_도급설계서" xfId="3232" xr:uid="{00000000-0005-0000-0000-0000FF0C0000}"/>
    <cellStyle name="1_tree_한풍집계_Sheet1_2-총괄내역서-토목_안양설계서갑지양식_배관포함 - 옥외방송내역서" xfId="3233" xr:uid="{00000000-0005-0000-0000-0000000D0000}"/>
    <cellStyle name="1_tree_한풍집계_Sheet1_2-총괄내역서-토목_안양설계서갑지양식_설계예산서" xfId="3234" xr:uid="{00000000-0005-0000-0000-0000010D0000}"/>
    <cellStyle name="1_tree_한풍집계_Sheet1_2-총괄내역서-토목_안양설계서갑지양식_예산서" xfId="3235" xr:uid="{00000000-0005-0000-0000-0000020D0000}"/>
    <cellStyle name="1_tree_한풍집계_Sheet1_2-총괄내역서-토목_안양설계서갑지양식_운동장 방송-내역서" xfId="3236" xr:uid="{00000000-0005-0000-0000-0000030D0000}"/>
    <cellStyle name="1_tree_한풍집계_Sheet1_2-총괄내역서-토목_안양설계서갑지양식_운동장 방송-내역서-1" xfId="3237" xr:uid="{00000000-0005-0000-0000-0000040D0000}"/>
    <cellStyle name="1_tree_한풍집계_Sheet1_2-총괄내역서-토목_안양설계서갑지양식_천년기념-방송내역서" xfId="3238" xr:uid="{00000000-0005-0000-0000-0000050D0000}"/>
    <cellStyle name="1_tree_한풍집계_Sheet1_공주운동장-내역서" xfId="3239" xr:uid="{00000000-0005-0000-0000-0000060D0000}"/>
    <cellStyle name="1_tree_한풍집계_Sheet1_과천놀이터설계서" xfId="3240" xr:uid="{00000000-0005-0000-0000-0000070D0000}"/>
    <cellStyle name="1_tree_한풍집계_Sheet1_과천놀이터설계서_안양설계서갑지양식" xfId="3241" xr:uid="{00000000-0005-0000-0000-0000080D0000}"/>
    <cellStyle name="1_tree_한풍집계_Sheet1_과천놀이터설계서_안양설계서갑지양식_공주운동장-내역서" xfId="3242" xr:uid="{00000000-0005-0000-0000-0000090D0000}"/>
    <cellStyle name="1_tree_한풍집계_Sheet1_과천놀이터설계서_안양설계서갑지양식_도급설계서" xfId="3243" xr:uid="{00000000-0005-0000-0000-00000A0D0000}"/>
    <cellStyle name="1_tree_한풍집계_Sheet1_과천놀이터설계서_안양설계서갑지양식_배관포함 - 옥외방송내역서" xfId="3244" xr:uid="{00000000-0005-0000-0000-00000B0D0000}"/>
    <cellStyle name="1_tree_한풍집계_Sheet1_과천놀이터설계서_안양설계서갑지양식_설계예산서" xfId="3245" xr:uid="{00000000-0005-0000-0000-00000C0D0000}"/>
    <cellStyle name="1_tree_한풍집계_Sheet1_과천놀이터설계서_안양설계서갑지양식_예산서" xfId="3246" xr:uid="{00000000-0005-0000-0000-00000D0D0000}"/>
    <cellStyle name="1_tree_한풍집계_Sheet1_과천놀이터설계서_안양설계서갑지양식_운동장 방송-내역서" xfId="3247" xr:uid="{00000000-0005-0000-0000-00000E0D0000}"/>
    <cellStyle name="1_tree_한풍집계_Sheet1_과천놀이터설계서_안양설계서갑지양식_운동장 방송-내역서-1" xfId="3248" xr:uid="{00000000-0005-0000-0000-00000F0D0000}"/>
    <cellStyle name="1_tree_한풍집계_Sheet1_과천놀이터설계서_안양설계서갑지양식_천년기념-방송내역서" xfId="3249" xr:uid="{00000000-0005-0000-0000-0000100D0000}"/>
    <cellStyle name="1_tree_한풍집계_Sheet1_도급설계서" xfId="3250" xr:uid="{00000000-0005-0000-0000-0000110D0000}"/>
    <cellStyle name="1_tree_한풍집계_Sheet1_배관포함 - 옥외방송내역서" xfId="3251" xr:uid="{00000000-0005-0000-0000-0000120D0000}"/>
    <cellStyle name="1_tree_한풍집계_Sheet1_설계예산서" xfId="3252" xr:uid="{00000000-0005-0000-0000-0000130D0000}"/>
    <cellStyle name="1_tree_한풍집계_Sheet1_안양설계서갑지(총괄)" xfId="3253" xr:uid="{00000000-0005-0000-0000-0000140D0000}"/>
    <cellStyle name="1_tree_한풍집계_Sheet1_안양설계서갑지(총괄)_안양설계서갑지양식" xfId="3254" xr:uid="{00000000-0005-0000-0000-0000150D0000}"/>
    <cellStyle name="1_tree_한풍집계_Sheet1_안양설계서갑지(총괄)_안양설계서갑지양식_공주운동장-내역서" xfId="3255" xr:uid="{00000000-0005-0000-0000-0000160D0000}"/>
    <cellStyle name="1_tree_한풍집계_Sheet1_안양설계서갑지(총괄)_안양설계서갑지양식_도급설계서" xfId="3256" xr:uid="{00000000-0005-0000-0000-0000170D0000}"/>
    <cellStyle name="1_tree_한풍집계_Sheet1_안양설계서갑지(총괄)_안양설계서갑지양식_배관포함 - 옥외방송내역서" xfId="3257" xr:uid="{00000000-0005-0000-0000-0000180D0000}"/>
    <cellStyle name="1_tree_한풍집계_Sheet1_안양설계서갑지(총괄)_안양설계서갑지양식_설계예산서" xfId="3258" xr:uid="{00000000-0005-0000-0000-0000190D0000}"/>
    <cellStyle name="1_tree_한풍집계_Sheet1_안양설계서갑지(총괄)_안양설계서갑지양식_예산서" xfId="3259" xr:uid="{00000000-0005-0000-0000-00001A0D0000}"/>
    <cellStyle name="1_tree_한풍집계_Sheet1_안양설계서갑지(총괄)_안양설계서갑지양식_운동장 방송-내역서" xfId="3260" xr:uid="{00000000-0005-0000-0000-00001B0D0000}"/>
    <cellStyle name="1_tree_한풍집계_Sheet1_안양설계서갑지(총괄)_안양설계서갑지양식_운동장 방송-내역서-1" xfId="3261" xr:uid="{00000000-0005-0000-0000-00001C0D0000}"/>
    <cellStyle name="1_tree_한풍집계_Sheet1_안양설계서갑지(총괄)_안양설계서갑지양식_천년기념-방송내역서" xfId="3262" xr:uid="{00000000-0005-0000-0000-00001D0D0000}"/>
    <cellStyle name="1_tree_한풍집계_Sheet1_예산서" xfId="3263" xr:uid="{00000000-0005-0000-0000-00001E0D0000}"/>
    <cellStyle name="1_tree_한풍집계_Sheet1_운동장 방송-내역서" xfId="3264" xr:uid="{00000000-0005-0000-0000-00001F0D0000}"/>
    <cellStyle name="1_tree_한풍집계_Sheet1_운동장 방송-내역서-1" xfId="3265" xr:uid="{00000000-0005-0000-0000-0000200D0000}"/>
    <cellStyle name="1_tree_한풍집계_Sheet1_천년기념-방송내역서" xfId="3266" xr:uid="{00000000-0005-0000-0000-0000210D0000}"/>
    <cellStyle name="1_tree_한풍집계_Sheet1_총괄갑지" xfId="3267" xr:uid="{00000000-0005-0000-0000-0000220D0000}"/>
    <cellStyle name="1_tree_한풍집계_Sheet1_총괄갑지_안양설계서갑지양식" xfId="3268" xr:uid="{00000000-0005-0000-0000-0000230D0000}"/>
    <cellStyle name="1_tree_한풍집계_Sheet1_총괄갑지_안양설계서갑지양식_공주운동장-내역서" xfId="3269" xr:uid="{00000000-0005-0000-0000-0000240D0000}"/>
    <cellStyle name="1_tree_한풍집계_Sheet1_총괄갑지_안양설계서갑지양식_도급설계서" xfId="3270" xr:uid="{00000000-0005-0000-0000-0000250D0000}"/>
    <cellStyle name="1_tree_한풍집계_Sheet1_총괄갑지_안양설계서갑지양식_배관포함 - 옥외방송내역서" xfId="3271" xr:uid="{00000000-0005-0000-0000-0000260D0000}"/>
    <cellStyle name="1_tree_한풍집계_Sheet1_총괄갑지_안양설계서갑지양식_설계예산서" xfId="3272" xr:uid="{00000000-0005-0000-0000-0000270D0000}"/>
    <cellStyle name="1_tree_한풍집계_Sheet1_총괄갑지_안양설계서갑지양식_예산서" xfId="3273" xr:uid="{00000000-0005-0000-0000-0000280D0000}"/>
    <cellStyle name="1_tree_한풍집계_Sheet1_총괄갑지_안양설계서갑지양식_운동장 방송-내역서" xfId="3274" xr:uid="{00000000-0005-0000-0000-0000290D0000}"/>
    <cellStyle name="1_tree_한풍집계_Sheet1_총괄갑지_안양설계서갑지양식_운동장 방송-내역서-1" xfId="3275" xr:uid="{00000000-0005-0000-0000-00002A0D0000}"/>
    <cellStyle name="1_tree_한풍집계_Sheet1_총괄갑지_안양설계서갑지양식_천년기념-방송내역서" xfId="3276" xr:uid="{00000000-0005-0000-0000-00002B0D0000}"/>
    <cellStyle name="1_tree_한풍집계_Sheet1_총괄내역서" xfId="3277" xr:uid="{00000000-0005-0000-0000-00002C0D0000}"/>
    <cellStyle name="1_tree_한풍집계_Sheet1_총괄내역서_안양설계서갑지양식" xfId="3278" xr:uid="{00000000-0005-0000-0000-00002D0D0000}"/>
    <cellStyle name="1_tree_한풍집계_Sheet1_총괄내역서_안양설계서갑지양식_공주운동장-내역서" xfId="3279" xr:uid="{00000000-0005-0000-0000-00002E0D0000}"/>
    <cellStyle name="1_tree_한풍집계_Sheet1_총괄내역서_안양설계서갑지양식_도급설계서" xfId="3280" xr:uid="{00000000-0005-0000-0000-00002F0D0000}"/>
    <cellStyle name="1_tree_한풍집계_Sheet1_총괄내역서_안양설계서갑지양식_배관포함 - 옥외방송내역서" xfId="3281" xr:uid="{00000000-0005-0000-0000-0000300D0000}"/>
    <cellStyle name="1_tree_한풍집계_Sheet1_총괄내역서_안양설계서갑지양식_설계예산서" xfId="3282" xr:uid="{00000000-0005-0000-0000-0000310D0000}"/>
    <cellStyle name="1_tree_한풍집계_Sheet1_총괄내역서_안양설계서갑지양식_예산서" xfId="3283" xr:uid="{00000000-0005-0000-0000-0000320D0000}"/>
    <cellStyle name="1_tree_한풍집계_Sheet1_총괄내역서_안양설계서갑지양식_운동장 방송-내역서" xfId="3284" xr:uid="{00000000-0005-0000-0000-0000330D0000}"/>
    <cellStyle name="1_tree_한풍집계_Sheet1_총괄내역서_안양설계서갑지양식_운동장 방송-내역서-1" xfId="3285" xr:uid="{00000000-0005-0000-0000-0000340D0000}"/>
    <cellStyle name="1_tree_한풍집계_Sheet1_총괄내역서_안양설계서갑지양식_천년기념-방송내역서" xfId="3286" xr:uid="{00000000-0005-0000-0000-0000350D0000}"/>
    <cellStyle name="1_tree_한풍집계_Sheet1_총괄내역서_총괄내역서-건축" xfId="3287" xr:uid="{00000000-0005-0000-0000-0000360D0000}"/>
    <cellStyle name="1_tree_한풍집계_Sheet1_총괄내역서_총괄내역서-건축_안양설계서갑지양식" xfId="3288" xr:uid="{00000000-0005-0000-0000-0000370D0000}"/>
    <cellStyle name="1_tree_한풍집계_Sheet1_총괄내역서_총괄내역서-건축_안양설계서갑지양식_공주운동장-내역서" xfId="3289" xr:uid="{00000000-0005-0000-0000-0000380D0000}"/>
    <cellStyle name="1_tree_한풍집계_Sheet1_총괄내역서_총괄내역서-건축_안양설계서갑지양식_도급설계서" xfId="3290" xr:uid="{00000000-0005-0000-0000-0000390D0000}"/>
    <cellStyle name="1_tree_한풍집계_Sheet1_총괄내역서_총괄내역서-건축_안양설계서갑지양식_배관포함 - 옥외방송내역서" xfId="3291" xr:uid="{00000000-0005-0000-0000-00003A0D0000}"/>
    <cellStyle name="1_tree_한풍집계_Sheet1_총괄내역서_총괄내역서-건축_안양설계서갑지양식_설계예산서" xfId="3292" xr:uid="{00000000-0005-0000-0000-00003B0D0000}"/>
    <cellStyle name="1_tree_한풍집계_Sheet1_총괄내역서_총괄내역서-건축_안양설계서갑지양식_예산서" xfId="3293" xr:uid="{00000000-0005-0000-0000-00003C0D0000}"/>
    <cellStyle name="1_tree_한풍집계_Sheet1_총괄내역서_총괄내역서-건축_안양설계서갑지양식_운동장 방송-내역서" xfId="3294" xr:uid="{00000000-0005-0000-0000-00003D0D0000}"/>
    <cellStyle name="1_tree_한풍집계_Sheet1_총괄내역서_총괄내역서-건축_안양설계서갑지양식_운동장 방송-내역서-1" xfId="3295" xr:uid="{00000000-0005-0000-0000-00003E0D0000}"/>
    <cellStyle name="1_tree_한풍집계_Sheet1_총괄내역서_총괄내역서-건축_안양설계서갑지양식_천년기념-방송내역서" xfId="3296" xr:uid="{00000000-0005-0000-0000-00003F0D0000}"/>
    <cellStyle name="1_tree_한풍집계_Sheet1_총괄내역서_총괄내역서-건축_총괄내역서-토목" xfId="3297" xr:uid="{00000000-0005-0000-0000-0000400D0000}"/>
    <cellStyle name="1_tree_한풍집계_Sheet1_총괄내역서_총괄내역서-건축_총괄내역서-토목_안양설계서갑지양식" xfId="3298" xr:uid="{00000000-0005-0000-0000-0000410D0000}"/>
    <cellStyle name="1_tree_한풍집계_Sheet1_총괄내역서_총괄내역서-건축_총괄내역서-토목_안양설계서갑지양식_공주운동장-내역서" xfId="3299" xr:uid="{00000000-0005-0000-0000-0000420D0000}"/>
    <cellStyle name="1_tree_한풍집계_Sheet1_총괄내역서_총괄내역서-건축_총괄내역서-토목_안양설계서갑지양식_도급설계서" xfId="3300" xr:uid="{00000000-0005-0000-0000-0000430D0000}"/>
    <cellStyle name="1_tree_한풍집계_Sheet1_총괄내역서_총괄내역서-건축_총괄내역서-토목_안양설계서갑지양식_배관포함 - 옥외방송내역서" xfId="3301" xr:uid="{00000000-0005-0000-0000-0000440D0000}"/>
    <cellStyle name="1_tree_한풍집계_Sheet1_총괄내역서_총괄내역서-건축_총괄내역서-토목_안양설계서갑지양식_설계예산서" xfId="3302" xr:uid="{00000000-0005-0000-0000-0000450D0000}"/>
    <cellStyle name="1_tree_한풍집계_Sheet1_총괄내역서_총괄내역서-건축_총괄내역서-토목_안양설계서갑지양식_예산서" xfId="3303" xr:uid="{00000000-0005-0000-0000-0000460D0000}"/>
    <cellStyle name="1_tree_한풍집계_Sheet1_총괄내역서_총괄내역서-건축_총괄내역서-토목_안양설계서갑지양식_운동장 방송-내역서" xfId="3304" xr:uid="{00000000-0005-0000-0000-0000470D0000}"/>
    <cellStyle name="1_tree_한풍집계_Sheet1_총괄내역서_총괄내역서-건축_총괄내역서-토목_안양설계서갑지양식_운동장 방송-내역서-1" xfId="3305" xr:uid="{00000000-0005-0000-0000-0000480D0000}"/>
    <cellStyle name="1_tree_한풍집계_Sheet1_총괄내역서_총괄내역서-건축_총괄내역서-토목_안양설계서갑지양식_천년기념-방송내역서" xfId="3306" xr:uid="{00000000-0005-0000-0000-0000490D0000}"/>
    <cellStyle name="1_tree_한풍집계_Sheet1_총괄내역서_총괄내역서-토목" xfId="3307" xr:uid="{00000000-0005-0000-0000-00004A0D0000}"/>
    <cellStyle name="1_tree_한풍집계_Sheet1_총괄내역서_총괄내역서-토목_안양설계서갑지양식" xfId="3308" xr:uid="{00000000-0005-0000-0000-00004B0D0000}"/>
    <cellStyle name="1_tree_한풍집계_Sheet1_총괄내역서_총괄내역서-토목_안양설계서갑지양식_공주운동장-내역서" xfId="3309" xr:uid="{00000000-0005-0000-0000-00004C0D0000}"/>
    <cellStyle name="1_tree_한풍집계_Sheet1_총괄내역서_총괄내역서-토목_안양설계서갑지양식_도급설계서" xfId="3310" xr:uid="{00000000-0005-0000-0000-00004D0D0000}"/>
    <cellStyle name="1_tree_한풍집계_Sheet1_총괄내역서_총괄내역서-토목_안양설계서갑지양식_배관포함 - 옥외방송내역서" xfId="3311" xr:uid="{00000000-0005-0000-0000-00004E0D0000}"/>
    <cellStyle name="1_tree_한풍집계_Sheet1_총괄내역서_총괄내역서-토목_안양설계서갑지양식_설계예산서" xfId="3312" xr:uid="{00000000-0005-0000-0000-00004F0D0000}"/>
    <cellStyle name="1_tree_한풍집계_Sheet1_총괄내역서_총괄내역서-토목_안양설계서갑지양식_예산서" xfId="3313" xr:uid="{00000000-0005-0000-0000-0000500D0000}"/>
    <cellStyle name="1_tree_한풍집계_Sheet1_총괄내역서_총괄내역서-토목_안양설계서갑지양식_운동장 방송-내역서" xfId="3314" xr:uid="{00000000-0005-0000-0000-0000510D0000}"/>
    <cellStyle name="1_tree_한풍집계_Sheet1_총괄내역서_총괄내역서-토목_안양설계서갑지양식_운동장 방송-내역서-1" xfId="3315" xr:uid="{00000000-0005-0000-0000-0000520D0000}"/>
    <cellStyle name="1_tree_한풍집계_Sheet1_총괄내역서_총괄내역서-토목_안양설계서갑지양식_천년기념-방송내역서" xfId="3316" xr:uid="{00000000-0005-0000-0000-0000530D0000}"/>
    <cellStyle name="1_tree_한풍집계_Sheet1_총괄내역서_총괄내역서-토목_총괄내역서-토목" xfId="3317" xr:uid="{00000000-0005-0000-0000-0000540D0000}"/>
    <cellStyle name="1_tree_한풍집계_Sheet1_총괄내역서_총괄내역서-토목_총괄내역서-토목_안양설계서갑지양식" xfId="3318" xr:uid="{00000000-0005-0000-0000-0000550D0000}"/>
    <cellStyle name="1_tree_한풍집계_Sheet1_총괄내역서_총괄내역서-토목_총괄내역서-토목_안양설계서갑지양식_공주운동장-내역서" xfId="3319" xr:uid="{00000000-0005-0000-0000-0000560D0000}"/>
    <cellStyle name="1_tree_한풍집계_Sheet1_총괄내역서_총괄내역서-토목_총괄내역서-토목_안양설계서갑지양식_도급설계서" xfId="3320" xr:uid="{00000000-0005-0000-0000-0000570D0000}"/>
    <cellStyle name="1_tree_한풍집계_Sheet1_총괄내역서_총괄내역서-토목_총괄내역서-토목_안양설계서갑지양식_배관포함 - 옥외방송내역서" xfId="3321" xr:uid="{00000000-0005-0000-0000-0000580D0000}"/>
    <cellStyle name="1_tree_한풍집계_Sheet1_총괄내역서_총괄내역서-토목_총괄내역서-토목_안양설계서갑지양식_설계예산서" xfId="3322" xr:uid="{00000000-0005-0000-0000-0000590D0000}"/>
    <cellStyle name="1_tree_한풍집계_Sheet1_총괄내역서_총괄내역서-토목_총괄내역서-토목_안양설계서갑지양식_예산서" xfId="3323" xr:uid="{00000000-0005-0000-0000-00005A0D0000}"/>
    <cellStyle name="1_tree_한풍집계_Sheet1_총괄내역서_총괄내역서-토목_총괄내역서-토목_안양설계서갑지양식_운동장 방송-내역서" xfId="3324" xr:uid="{00000000-0005-0000-0000-00005B0D0000}"/>
    <cellStyle name="1_tree_한풍집계_Sheet1_총괄내역서_총괄내역서-토목_총괄내역서-토목_안양설계서갑지양식_운동장 방송-내역서-1" xfId="3325" xr:uid="{00000000-0005-0000-0000-00005C0D0000}"/>
    <cellStyle name="1_tree_한풍집계_Sheet1_총괄내역서_총괄내역서-토목_총괄내역서-토목_안양설계서갑지양식_천년기념-방송내역서" xfId="3326" xr:uid="{00000000-0005-0000-0000-00005D0D0000}"/>
    <cellStyle name="1_tree_한풍집계_Sheet1_총괄내역서-건축" xfId="3327" xr:uid="{00000000-0005-0000-0000-00005E0D0000}"/>
    <cellStyle name="1_tree_한풍집계_Sheet1_총괄내역서-건축_안양설계서갑지양식" xfId="3328" xr:uid="{00000000-0005-0000-0000-00005F0D0000}"/>
    <cellStyle name="1_tree_한풍집계_Sheet1_총괄내역서-건축_안양설계서갑지양식_공주운동장-내역서" xfId="3329" xr:uid="{00000000-0005-0000-0000-0000600D0000}"/>
    <cellStyle name="1_tree_한풍집계_Sheet1_총괄내역서-건축_안양설계서갑지양식_도급설계서" xfId="3330" xr:uid="{00000000-0005-0000-0000-0000610D0000}"/>
    <cellStyle name="1_tree_한풍집계_Sheet1_총괄내역서-건축_안양설계서갑지양식_배관포함 - 옥외방송내역서" xfId="3331" xr:uid="{00000000-0005-0000-0000-0000620D0000}"/>
    <cellStyle name="1_tree_한풍집계_Sheet1_총괄내역서-건축_안양설계서갑지양식_설계예산서" xfId="3332" xr:uid="{00000000-0005-0000-0000-0000630D0000}"/>
    <cellStyle name="1_tree_한풍집계_Sheet1_총괄내역서-건축_안양설계서갑지양식_예산서" xfId="3333" xr:uid="{00000000-0005-0000-0000-0000640D0000}"/>
    <cellStyle name="1_tree_한풍집계_Sheet1_총괄내역서-건축_안양설계서갑지양식_운동장 방송-내역서" xfId="3334" xr:uid="{00000000-0005-0000-0000-0000650D0000}"/>
    <cellStyle name="1_tree_한풍집계_Sheet1_총괄내역서-건축_안양설계서갑지양식_운동장 방송-내역서-1" xfId="3335" xr:uid="{00000000-0005-0000-0000-0000660D0000}"/>
    <cellStyle name="1_tree_한풍집계_Sheet1_총괄내역서-건축_안양설계서갑지양식_천년기념-방송내역서" xfId="3336" xr:uid="{00000000-0005-0000-0000-0000670D0000}"/>
    <cellStyle name="1_tree_한풍집계_Sheet1_총괄내역서-토목" xfId="3337" xr:uid="{00000000-0005-0000-0000-0000680D0000}"/>
    <cellStyle name="1_tree_한풍집계_Sheet1_총괄내역서-토목_안양설계서갑지양식" xfId="3338" xr:uid="{00000000-0005-0000-0000-0000690D0000}"/>
    <cellStyle name="1_tree_한풍집계_Sheet1_총괄내역서-토목_안양설계서갑지양식_공주운동장-내역서" xfId="3339" xr:uid="{00000000-0005-0000-0000-00006A0D0000}"/>
    <cellStyle name="1_tree_한풍집계_Sheet1_총괄내역서-토목_안양설계서갑지양식_도급설계서" xfId="3340" xr:uid="{00000000-0005-0000-0000-00006B0D0000}"/>
    <cellStyle name="1_tree_한풍집계_Sheet1_총괄내역서-토목_안양설계서갑지양식_배관포함 - 옥외방송내역서" xfId="3341" xr:uid="{00000000-0005-0000-0000-00006C0D0000}"/>
    <cellStyle name="1_tree_한풍집계_Sheet1_총괄내역서-토목_안양설계서갑지양식_설계예산서" xfId="3342" xr:uid="{00000000-0005-0000-0000-00006D0D0000}"/>
    <cellStyle name="1_tree_한풍집계_Sheet1_총괄내역서-토목_안양설계서갑지양식_예산서" xfId="3343" xr:uid="{00000000-0005-0000-0000-00006E0D0000}"/>
    <cellStyle name="1_tree_한풍집계_Sheet1_총괄내역서-토목_안양설계서갑지양식_운동장 방송-내역서" xfId="3344" xr:uid="{00000000-0005-0000-0000-00006F0D0000}"/>
    <cellStyle name="1_tree_한풍집계_Sheet1_총괄내역서-토목_안양설계서갑지양식_운동장 방송-내역서-1" xfId="3345" xr:uid="{00000000-0005-0000-0000-0000700D0000}"/>
    <cellStyle name="1_tree_한풍집계_Sheet1_총괄내역서-토목_안양설계서갑지양식_천년기념-방송내역서" xfId="3346" xr:uid="{00000000-0005-0000-0000-0000710D0000}"/>
    <cellStyle name="1_tree_한풍집계_갑지0601" xfId="3347" xr:uid="{00000000-0005-0000-0000-0000720D0000}"/>
    <cellStyle name="1_tree_한풍집계_갑지0601_2-총괄내역서-토목" xfId="3348" xr:uid="{00000000-0005-0000-0000-0000730D0000}"/>
    <cellStyle name="1_tree_한풍집계_갑지0601_2-총괄내역서-토목_안양설계서갑지양식" xfId="3349" xr:uid="{00000000-0005-0000-0000-0000740D0000}"/>
    <cellStyle name="1_tree_한풍집계_갑지0601_2-총괄내역서-토목_안양설계서갑지양식_공주운동장-내역서" xfId="3350" xr:uid="{00000000-0005-0000-0000-0000750D0000}"/>
    <cellStyle name="1_tree_한풍집계_갑지0601_2-총괄내역서-토목_안양설계서갑지양식_도급설계서" xfId="3351" xr:uid="{00000000-0005-0000-0000-0000760D0000}"/>
    <cellStyle name="1_tree_한풍집계_갑지0601_2-총괄내역서-토목_안양설계서갑지양식_배관포함 - 옥외방송내역서" xfId="3352" xr:uid="{00000000-0005-0000-0000-0000770D0000}"/>
    <cellStyle name="1_tree_한풍집계_갑지0601_2-총괄내역서-토목_안양설계서갑지양식_설계예산서" xfId="3353" xr:uid="{00000000-0005-0000-0000-0000780D0000}"/>
    <cellStyle name="1_tree_한풍집계_갑지0601_2-총괄내역서-토목_안양설계서갑지양식_예산서" xfId="3354" xr:uid="{00000000-0005-0000-0000-0000790D0000}"/>
    <cellStyle name="1_tree_한풍집계_갑지0601_2-총괄내역서-토목_안양설계서갑지양식_운동장 방송-내역서" xfId="3355" xr:uid="{00000000-0005-0000-0000-00007A0D0000}"/>
    <cellStyle name="1_tree_한풍집계_갑지0601_2-총괄내역서-토목_안양설계서갑지양식_운동장 방송-내역서-1" xfId="3356" xr:uid="{00000000-0005-0000-0000-00007B0D0000}"/>
    <cellStyle name="1_tree_한풍집계_갑지0601_2-총괄내역서-토목_안양설계서갑지양식_천년기념-방송내역서" xfId="3357" xr:uid="{00000000-0005-0000-0000-00007C0D0000}"/>
    <cellStyle name="1_tree_한풍집계_갑지0601_공주운동장-내역서" xfId="3358" xr:uid="{00000000-0005-0000-0000-00007D0D0000}"/>
    <cellStyle name="1_tree_한풍집계_갑지0601_과천놀이터설계서" xfId="3359" xr:uid="{00000000-0005-0000-0000-00007E0D0000}"/>
    <cellStyle name="1_tree_한풍집계_갑지0601_과천놀이터설계서_안양설계서갑지양식" xfId="3360" xr:uid="{00000000-0005-0000-0000-00007F0D0000}"/>
    <cellStyle name="1_tree_한풍집계_갑지0601_과천놀이터설계서_안양설계서갑지양식_공주운동장-내역서" xfId="3361" xr:uid="{00000000-0005-0000-0000-0000800D0000}"/>
    <cellStyle name="1_tree_한풍집계_갑지0601_과천놀이터설계서_안양설계서갑지양식_도급설계서" xfId="3362" xr:uid="{00000000-0005-0000-0000-0000810D0000}"/>
    <cellStyle name="1_tree_한풍집계_갑지0601_과천놀이터설계서_안양설계서갑지양식_배관포함 - 옥외방송내역서" xfId="3363" xr:uid="{00000000-0005-0000-0000-0000820D0000}"/>
    <cellStyle name="1_tree_한풍집계_갑지0601_과천놀이터설계서_안양설계서갑지양식_설계예산서" xfId="3364" xr:uid="{00000000-0005-0000-0000-0000830D0000}"/>
    <cellStyle name="1_tree_한풍집계_갑지0601_과천놀이터설계서_안양설계서갑지양식_예산서" xfId="3365" xr:uid="{00000000-0005-0000-0000-0000840D0000}"/>
    <cellStyle name="1_tree_한풍집계_갑지0601_과천놀이터설계서_안양설계서갑지양식_운동장 방송-내역서" xfId="3366" xr:uid="{00000000-0005-0000-0000-0000850D0000}"/>
    <cellStyle name="1_tree_한풍집계_갑지0601_과천놀이터설계서_안양설계서갑지양식_운동장 방송-내역서-1" xfId="3367" xr:uid="{00000000-0005-0000-0000-0000860D0000}"/>
    <cellStyle name="1_tree_한풍집계_갑지0601_과천놀이터설계서_안양설계서갑지양식_천년기념-방송내역서" xfId="3368" xr:uid="{00000000-0005-0000-0000-0000870D0000}"/>
    <cellStyle name="1_tree_한풍집계_갑지0601_도급설계서" xfId="3369" xr:uid="{00000000-0005-0000-0000-0000880D0000}"/>
    <cellStyle name="1_tree_한풍집계_갑지0601_배관포함 - 옥외방송내역서" xfId="3370" xr:uid="{00000000-0005-0000-0000-0000890D0000}"/>
    <cellStyle name="1_tree_한풍집계_갑지0601_설계예산서" xfId="3371" xr:uid="{00000000-0005-0000-0000-00008A0D0000}"/>
    <cellStyle name="1_tree_한풍집계_갑지0601_안양설계서갑지(총괄)" xfId="3372" xr:uid="{00000000-0005-0000-0000-00008B0D0000}"/>
    <cellStyle name="1_tree_한풍집계_갑지0601_안양설계서갑지(총괄)_안양설계서갑지양식" xfId="3373" xr:uid="{00000000-0005-0000-0000-00008C0D0000}"/>
    <cellStyle name="1_tree_한풍집계_갑지0601_안양설계서갑지(총괄)_안양설계서갑지양식_공주운동장-내역서" xfId="3374" xr:uid="{00000000-0005-0000-0000-00008D0D0000}"/>
    <cellStyle name="1_tree_한풍집계_갑지0601_안양설계서갑지(총괄)_안양설계서갑지양식_도급설계서" xfId="3375" xr:uid="{00000000-0005-0000-0000-00008E0D0000}"/>
    <cellStyle name="1_tree_한풍집계_갑지0601_안양설계서갑지(총괄)_안양설계서갑지양식_배관포함 - 옥외방송내역서" xfId="3376" xr:uid="{00000000-0005-0000-0000-00008F0D0000}"/>
    <cellStyle name="1_tree_한풍집계_갑지0601_안양설계서갑지(총괄)_안양설계서갑지양식_설계예산서" xfId="3377" xr:uid="{00000000-0005-0000-0000-0000900D0000}"/>
    <cellStyle name="1_tree_한풍집계_갑지0601_안양설계서갑지(총괄)_안양설계서갑지양식_예산서" xfId="3378" xr:uid="{00000000-0005-0000-0000-0000910D0000}"/>
    <cellStyle name="1_tree_한풍집계_갑지0601_안양설계서갑지(총괄)_안양설계서갑지양식_운동장 방송-내역서" xfId="3379" xr:uid="{00000000-0005-0000-0000-0000920D0000}"/>
    <cellStyle name="1_tree_한풍집계_갑지0601_안양설계서갑지(총괄)_안양설계서갑지양식_운동장 방송-내역서-1" xfId="3380" xr:uid="{00000000-0005-0000-0000-0000930D0000}"/>
    <cellStyle name="1_tree_한풍집계_갑지0601_안양설계서갑지(총괄)_안양설계서갑지양식_천년기념-방송내역서" xfId="3381" xr:uid="{00000000-0005-0000-0000-0000940D0000}"/>
    <cellStyle name="1_tree_한풍집계_갑지0601_예산서" xfId="3382" xr:uid="{00000000-0005-0000-0000-0000950D0000}"/>
    <cellStyle name="1_tree_한풍집계_갑지0601_운동장 방송-내역서" xfId="3383" xr:uid="{00000000-0005-0000-0000-0000960D0000}"/>
    <cellStyle name="1_tree_한풍집계_갑지0601_운동장 방송-내역서-1" xfId="3384" xr:uid="{00000000-0005-0000-0000-0000970D0000}"/>
    <cellStyle name="1_tree_한풍집계_갑지0601_천년기념-방송내역서" xfId="3385" xr:uid="{00000000-0005-0000-0000-0000980D0000}"/>
    <cellStyle name="1_tree_한풍집계_갑지0601_총괄갑지" xfId="3386" xr:uid="{00000000-0005-0000-0000-0000990D0000}"/>
    <cellStyle name="1_tree_한풍집계_갑지0601_총괄갑지_안양설계서갑지양식" xfId="3387" xr:uid="{00000000-0005-0000-0000-00009A0D0000}"/>
    <cellStyle name="1_tree_한풍집계_갑지0601_총괄갑지_안양설계서갑지양식_공주운동장-내역서" xfId="3388" xr:uid="{00000000-0005-0000-0000-00009B0D0000}"/>
    <cellStyle name="1_tree_한풍집계_갑지0601_총괄갑지_안양설계서갑지양식_도급설계서" xfId="3389" xr:uid="{00000000-0005-0000-0000-00009C0D0000}"/>
    <cellStyle name="1_tree_한풍집계_갑지0601_총괄갑지_안양설계서갑지양식_배관포함 - 옥외방송내역서" xfId="3390" xr:uid="{00000000-0005-0000-0000-00009D0D0000}"/>
    <cellStyle name="1_tree_한풍집계_갑지0601_총괄갑지_안양설계서갑지양식_설계예산서" xfId="3391" xr:uid="{00000000-0005-0000-0000-00009E0D0000}"/>
    <cellStyle name="1_tree_한풍집계_갑지0601_총괄갑지_안양설계서갑지양식_예산서" xfId="3392" xr:uid="{00000000-0005-0000-0000-00009F0D0000}"/>
    <cellStyle name="1_tree_한풍집계_갑지0601_총괄갑지_안양설계서갑지양식_운동장 방송-내역서" xfId="3393" xr:uid="{00000000-0005-0000-0000-0000A00D0000}"/>
    <cellStyle name="1_tree_한풍집계_갑지0601_총괄갑지_안양설계서갑지양식_운동장 방송-내역서-1" xfId="3394" xr:uid="{00000000-0005-0000-0000-0000A10D0000}"/>
    <cellStyle name="1_tree_한풍집계_갑지0601_총괄갑지_안양설계서갑지양식_천년기념-방송내역서" xfId="3395" xr:uid="{00000000-0005-0000-0000-0000A20D0000}"/>
    <cellStyle name="1_tree_한풍집계_갑지0601_총괄내역서" xfId="3396" xr:uid="{00000000-0005-0000-0000-0000A30D0000}"/>
    <cellStyle name="1_tree_한풍집계_갑지0601_총괄내역서_안양설계서갑지양식" xfId="3397" xr:uid="{00000000-0005-0000-0000-0000A40D0000}"/>
    <cellStyle name="1_tree_한풍집계_갑지0601_총괄내역서_안양설계서갑지양식_공주운동장-내역서" xfId="3398" xr:uid="{00000000-0005-0000-0000-0000A50D0000}"/>
    <cellStyle name="1_tree_한풍집계_갑지0601_총괄내역서_안양설계서갑지양식_도급설계서" xfId="3399" xr:uid="{00000000-0005-0000-0000-0000A60D0000}"/>
    <cellStyle name="1_tree_한풍집계_갑지0601_총괄내역서_안양설계서갑지양식_배관포함 - 옥외방송내역서" xfId="3400" xr:uid="{00000000-0005-0000-0000-0000A70D0000}"/>
    <cellStyle name="1_tree_한풍집계_갑지0601_총괄내역서_안양설계서갑지양식_설계예산서" xfId="3401" xr:uid="{00000000-0005-0000-0000-0000A80D0000}"/>
    <cellStyle name="1_tree_한풍집계_갑지0601_총괄내역서_안양설계서갑지양식_예산서" xfId="3402" xr:uid="{00000000-0005-0000-0000-0000A90D0000}"/>
    <cellStyle name="1_tree_한풍집계_갑지0601_총괄내역서_안양설계서갑지양식_운동장 방송-내역서" xfId="3403" xr:uid="{00000000-0005-0000-0000-0000AA0D0000}"/>
    <cellStyle name="1_tree_한풍집계_갑지0601_총괄내역서_안양설계서갑지양식_운동장 방송-내역서-1" xfId="3404" xr:uid="{00000000-0005-0000-0000-0000AB0D0000}"/>
    <cellStyle name="1_tree_한풍집계_갑지0601_총괄내역서_안양설계서갑지양식_천년기념-방송내역서" xfId="3405" xr:uid="{00000000-0005-0000-0000-0000AC0D0000}"/>
    <cellStyle name="1_tree_한풍집계_갑지0601_총괄내역서_총괄내역서-건축" xfId="3406" xr:uid="{00000000-0005-0000-0000-0000AD0D0000}"/>
    <cellStyle name="1_tree_한풍집계_갑지0601_총괄내역서_총괄내역서-건축_안양설계서갑지양식" xfId="3407" xr:uid="{00000000-0005-0000-0000-0000AE0D0000}"/>
    <cellStyle name="1_tree_한풍집계_갑지0601_총괄내역서_총괄내역서-건축_안양설계서갑지양식_공주운동장-내역서" xfId="3408" xr:uid="{00000000-0005-0000-0000-0000AF0D0000}"/>
    <cellStyle name="1_tree_한풍집계_갑지0601_총괄내역서_총괄내역서-건축_안양설계서갑지양식_도급설계서" xfId="3409" xr:uid="{00000000-0005-0000-0000-0000B00D0000}"/>
    <cellStyle name="1_tree_한풍집계_갑지0601_총괄내역서_총괄내역서-건축_안양설계서갑지양식_배관포함 - 옥외방송내역서" xfId="3410" xr:uid="{00000000-0005-0000-0000-0000B10D0000}"/>
    <cellStyle name="1_tree_한풍집계_갑지0601_총괄내역서_총괄내역서-건축_안양설계서갑지양식_설계예산서" xfId="3411" xr:uid="{00000000-0005-0000-0000-0000B20D0000}"/>
    <cellStyle name="1_tree_한풍집계_갑지0601_총괄내역서_총괄내역서-건축_안양설계서갑지양식_예산서" xfId="3412" xr:uid="{00000000-0005-0000-0000-0000B30D0000}"/>
    <cellStyle name="1_tree_한풍집계_갑지0601_총괄내역서_총괄내역서-건축_안양설계서갑지양식_운동장 방송-내역서" xfId="3413" xr:uid="{00000000-0005-0000-0000-0000B40D0000}"/>
    <cellStyle name="1_tree_한풍집계_갑지0601_총괄내역서_총괄내역서-건축_안양설계서갑지양식_운동장 방송-내역서-1" xfId="3414" xr:uid="{00000000-0005-0000-0000-0000B50D0000}"/>
    <cellStyle name="1_tree_한풍집계_갑지0601_총괄내역서_총괄내역서-건축_안양설계서갑지양식_천년기념-방송내역서" xfId="3415" xr:uid="{00000000-0005-0000-0000-0000B60D0000}"/>
    <cellStyle name="1_tree_한풍집계_갑지0601_총괄내역서_총괄내역서-건축_총괄내역서-토목" xfId="3416" xr:uid="{00000000-0005-0000-0000-0000B70D0000}"/>
    <cellStyle name="1_tree_한풍집계_갑지0601_총괄내역서_총괄내역서-건축_총괄내역서-토목_안양설계서갑지양식" xfId="3417" xr:uid="{00000000-0005-0000-0000-0000B80D0000}"/>
    <cellStyle name="1_tree_한풍집계_갑지0601_총괄내역서_총괄내역서-건축_총괄내역서-토목_안양설계서갑지양식_공주운동장-내역서" xfId="3418" xr:uid="{00000000-0005-0000-0000-0000B90D0000}"/>
    <cellStyle name="1_tree_한풍집계_갑지0601_총괄내역서_총괄내역서-건축_총괄내역서-토목_안양설계서갑지양식_도급설계서" xfId="3419" xr:uid="{00000000-0005-0000-0000-0000BA0D0000}"/>
    <cellStyle name="1_tree_한풍집계_갑지0601_총괄내역서_총괄내역서-건축_총괄내역서-토목_안양설계서갑지양식_배관포함 - 옥외방송내역서" xfId="3420" xr:uid="{00000000-0005-0000-0000-0000BB0D0000}"/>
    <cellStyle name="1_tree_한풍집계_갑지0601_총괄내역서_총괄내역서-건축_총괄내역서-토목_안양설계서갑지양식_설계예산서" xfId="3421" xr:uid="{00000000-0005-0000-0000-0000BC0D0000}"/>
    <cellStyle name="1_tree_한풍집계_갑지0601_총괄내역서_총괄내역서-건축_총괄내역서-토목_안양설계서갑지양식_예산서" xfId="3422" xr:uid="{00000000-0005-0000-0000-0000BD0D0000}"/>
    <cellStyle name="1_tree_한풍집계_갑지0601_총괄내역서_총괄내역서-건축_총괄내역서-토목_안양설계서갑지양식_운동장 방송-내역서" xfId="3423" xr:uid="{00000000-0005-0000-0000-0000BE0D0000}"/>
    <cellStyle name="1_tree_한풍집계_갑지0601_총괄내역서_총괄내역서-건축_총괄내역서-토목_안양설계서갑지양식_운동장 방송-내역서-1" xfId="3424" xr:uid="{00000000-0005-0000-0000-0000BF0D0000}"/>
    <cellStyle name="1_tree_한풍집계_갑지0601_총괄내역서_총괄내역서-건축_총괄내역서-토목_안양설계서갑지양식_천년기념-방송내역서" xfId="3425" xr:uid="{00000000-0005-0000-0000-0000C00D0000}"/>
    <cellStyle name="1_tree_한풍집계_갑지0601_총괄내역서_총괄내역서-토목" xfId="3426" xr:uid="{00000000-0005-0000-0000-0000C10D0000}"/>
    <cellStyle name="1_tree_한풍집계_갑지0601_총괄내역서_총괄내역서-토목_안양설계서갑지양식" xfId="3427" xr:uid="{00000000-0005-0000-0000-0000C20D0000}"/>
    <cellStyle name="1_tree_한풍집계_갑지0601_총괄내역서_총괄내역서-토목_안양설계서갑지양식_공주운동장-내역서" xfId="3428" xr:uid="{00000000-0005-0000-0000-0000C30D0000}"/>
    <cellStyle name="1_tree_한풍집계_갑지0601_총괄내역서_총괄내역서-토목_안양설계서갑지양식_도급설계서" xfId="3429" xr:uid="{00000000-0005-0000-0000-0000C40D0000}"/>
    <cellStyle name="1_tree_한풍집계_갑지0601_총괄내역서_총괄내역서-토목_안양설계서갑지양식_배관포함 - 옥외방송내역서" xfId="3430" xr:uid="{00000000-0005-0000-0000-0000C50D0000}"/>
    <cellStyle name="1_tree_한풍집계_갑지0601_총괄내역서_총괄내역서-토목_안양설계서갑지양식_설계예산서" xfId="3431" xr:uid="{00000000-0005-0000-0000-0000C60D0000}"/>
    <cellStyle name="1_tree_한풍집계_갑지0601_총괄내역서_총괄내역서-토목_안양설계서갑지양식_예산서" xfId="3432" xr:uid="{00000000-0005-0000-0000-0000C70D0000}"/>
    <cellStyle name="1_tree_한풍집계_갑지0601_총괄내역서_총괄내역서-토목_안양설계서갑지양식_운동장 방송-내역서" xfId="3433" xr:uid="{00000000-0005-0000-0000-0000C80D0000}"/>
    <cellStyle name="1_tree_한풍집계_갑지0601_총괄내역서_총괄내역서-토목_안양설계서갑지양식_운동장 방송-내역서-1" xfId="3434" xr:uid="{00000000-0005-0000-0000-0000C90D0000}"/>
    <cellStyle name="1_tree_한풍집계_갑지0601_총괄내역서_총괄내역서-토목_안양설계서갑지양식_천년기념-방송내역서" xfId="3435" xr:uid="{00000000-0005-0000-0000-0000CA0D0000}"/>
    <cellStyle name="1_tree_한풍집계_갑지0601_총괄내역서_총괄내역서-토목_총괄내역서-토목" xfId="3436" xr:uid="{00000000-0005-0000-0000-0000CB0D0000}"/>
    <cellStyle name="1_tree_한풍집계_갑지0601_총괄내역서_총괄내역서-토목_총괄내역서-토목_안양설계서갑지양식" xfId="3437" xr:uid="{00000000-0005-0000-0000-0000CC0D0000}"/>
    <cellStyle name="1_tree_한풍집계_갑지0601_총괄내역서_총괄내역서-토목_총괄내역서-토목_안양설계서갑지양식_공주운동장-내역서" xfId="3438" xr:uid="{00000000-0005-0000-0000-0000CD0D0000}"/>
    <cellStyle name="1_tree_한풍집계_갑지0601_총괄내역서_총괄내역서-토목_총괄내역서-토목_안양설계서갑지양식_도급설계서" xfId="3439" xr:uid="{00000000-0005-0000-0000-0000CE0D0000}"/>
    <cellStyle name="1_tree_한풍집계_갑지0601_총괄내역서_총괄내역서-토목_총괄내역서-토목_안양설계서갑지양식_배관포함 - 옥외방송내역서" xfId="3440" xr:uid="{00000000-0005-0000-0000-0000CF0D0000}"/>
    <cellStyle name="1_tree_한풍집계_갑지0601_총괄내역서_총괄내역서-토목_총괄내역서-토목_안양설계서갑지양식_설계예산서" xfId="3441" xr:uid="{00000000-0005-0000-0000-0000D00D0000}"/>
    <cellStyle name="1_tree_한풍집계_갑지0601_총괄내역서_총괄내역서-토목_총괄내역서-토목_안양설계서갑지양식_예산서" xfId="3442" xr:uid="{00000000-0005-0000-0000-0000D10D0000}"/>
    <cellStyle name="1_tree_한풍집계_갑지0601_총괄내역서_총괄내역서-토목_총괄내역서-토목_안양설계서갑지양식_운동장 방송-내역서" xfId="3443" xr:uid="{00000000-0005-0000-0000-0000D20D0000}"/>
    <cellStyle name="1_tree_한풍집계_갑지0601_총괄내역서_총괄내역서-토목_총괄내역서-토목_안양설계서갑지양식_운동장 방송-내역서-1" xfId="3444" xr:uid="{00000000-0005-0000-0000-0000D30D0000}"/>
    <cellStyle name="1_tree_한풍집계_갑지0601_총괄내역서_총괄내역서-토목_총괄내역서-토목_안양설계서갑지양식_천년기념-방송내역서" xfId="3445" xr:uid="{00000000-0005-0000-0000-0000D40D0000}"/>
    <cellStyle name="1_tree_한풍집계_갑지0601_총괄내역서-건축" xfId="3446" xr:uid="{00000000-0005-0000-0000-0000D50D0000}"/>
    <cellStyle name="1_tree_한풍집계_갑지0601_총괄내역서-건축_안양설계서갑지양식" xfId="3447" xr:uid="{00000000-0005-0000-0000-0000D60D0000}"/>
    <cellStyle name="1_tree_한풍집계_갑지0601_총괄내역서-건축_안양설계서갑지양식_공주운동장-내역서" xfId="3448" xr:uid="{00000000-0005-0000-0000-0000D70D0000}"/>
    <cellStyle name="1_tree_한풍집계_갑지0601_총괄내역서-건축_안양설계서갑지양식_도급설계서" xfId="3449" xr:uid="{00000000-0005-0000-0000-0000D80D0000}"/>
    <cellStyle name="1_tree_한풍집계_갑지0601_총괄내역서-건축_안양설계서갑지양식_배관포함 - 옥외방송내역서" xfId="3450" xr:uid="{00000000-0005-0000-0000-0000D90D0000}"/>
    <cellStyle name="1_tree_한풍집계_갑지0601_총괄내역서-건축_안양설계서갑지양식_설계예산서" xfId="3451" xr:uid="{00000000-0005-0000-0000-0000DA0D0000}"/>
    <cellStyle name="1_tree_한풍집계_갑지0601_총괄내역서-건축_안양설계서갑지양식_예산서" xfId="3452" xr:uid="{00000000-0005-0000-0000-0000DB0D0000}"/>
    <cellStyle name="1_tree_한풍집계_갑지0601_총괄내역서-건축_안양설계서갑지양식_운동장 방송-내역서" xfId="3453" xr:uid="{00000000-0005-0000-0000-0000DC0D0000}"/>
    <cellStyle name="1_tree_한풍집계_갑지0601_총괄내역서-건축_안양설계서갑지양식_운동장 방송-내역서-1" xfId="3454" xr:uid="{00000000-0005-0000-0000-0000DD0D0000}"/>
    <cellStyle name="1_tree_한풍집계_갑지0601_총괄내역서-건축_안양설계서갑지양식_천년기념-방송내역서" xfId="3455" xr:uid="{00000000-0005-0000-0000-0000DE0D0000}"/>
    <cellStyle name="1_tree_한풍집계_갑지0601_총괄내역서-토목" xfId="3456" xr:uid="{00000000-0005-0000-0000-0000DF0D0000}"/>
    <cellStyle name="1_tree_한풍집계_갑지0601_총괄내역서-토목_안양설계서갑지양식" xfId="3457" xr:uid="{00000000-0005-0000-0000-0000E00D0000}"/>
    <cellStyle name="1_tree_한풍집계_갑지0601_총괄내역서-토목_안양설계서갑지양식_공주운동장-내역서" xfId="3458" xr:uid="{00000000-0005-0000-0000-0000E10D0000}"/>
    <cellStyle name="1_tree_한풍집계_갑지0601_총괄내역서-토목_안양설계서갑지양식_도급설계서" xfId="3459" xr:uid="{00000000-0005-0000-0000-0000E20D0000}"/>
    <cellStyle name="1_tree_한풍집계_갑지0601_총괄내역서-토목_안양설계서갑지양식_배관포함 - 옥외방송내역서" xfId="3460" xr:uid="{00000000-0005-0000-0000-0000E30D0000}"/>
    <cellStyle name="1_tree_한풍집계_갑지0601_총괄내역서-토목_안양설계서갑지양식_설계예산서" xfId="3461" xr:uid="{00000000-0005-0000-0000-0000E40D0000}"/>
    <cellStyle name="1_tree_한풍집계_갑지0601_총괄내역서-토목_안양설계서갑지양식_예산서" xfId="3462" xr:uid="{00000000-0005-0000-0000-0000E50D0000}"/>
    <cellStyle name="1_tree_한풍집계_갑지0601_총괄내역서-토목_안양설계서갑지양식_운동장 방송-내역서" xfId="3463" xr:uid="{00000000-0005-0000-0000-0000E60D0000}"/>
    <cellStyle name="1_tree_한풍집계_갑지0601_총괄내역서-토목_안양설계서갑지양식_운동장 방송-내역서-1" xfId="3464" xr:uid="{00000000-0005-0000-0000-0000E70D0000}"/>
    <cellStyle name="1_tree_한풍집계_갑지0601_총괄내역서-토목_안양설계서갑지양식_천년기념-방송내역서" xfId="3465" xr:uid="{00000000-0005-0000-0000-0000E80D0000}"/>
    <cellStyle name="1_tree_한풍집계_안양설계서갑지양식" xfId="3466" xr:uid="{00000000-0005-0000-0000-0000E90D0000}"/>
    <cellStyle name="1_tree_한풍집계_안양설계서갑지양식_공주운동장-내역서" xfId="3467" xr:uid="{00000000-0005-0000-0000-0000EA0D0000}"/>
    <cellStyle name="1_tree_한풍집계_안양설계서갑지양식_도급설계서" xfId="3468" xr:uid="{00000000-0005-0000-0000-0000EB0D0000}"/>
    <cellStyle name="1_tree_한풍집계_안양설계서갑지양식_배관포함 - 옥외방송내역서" xfId="3469" xr:uid="{00000000-0005-0000-0000-0000EC0D0000}"/>
    <cellStyle name="1_tree_한풍집계_안양설계서갑지양식_설계예산서" xfId="3470" xr:uid="{00000000-0005-0000-0000-0000ED0D0000}"/>
    <cellStyle name="1_tree_한풍집계_안양설계서갑지양식_예산서" xfId="3471" xr:uid="{00000000-0005-0000-0000-0000EE0D0000}"/>
    <cellStyle name="1_tree_한풍집계_안양설계서갑지양식_운동장 방송-내역서" xfId="3472" xr:uid="{00000000-0005-0000-0000-0000EF0D0000}"/>
    <cellStyle name="1_tree_한풍집계_안양설계서갑지양식_운동장 방송-내역서-1" xfId="3473" xr:uid="{00000000-0005-0000-0000-0000F00D0000}"/>
    <cellStyle name="1_tree_한풍집계_안양설계서갑지양식_천년기념-방송내역서" xfId="3474" xr:uid="{00000000-0005-0000-0000-0000F10D0000}"/>
    <cellStyle name="1_tree_한풍집계_총괄내역서-건축" xfId="3475" xr:uid="{00000000-0005-0000-0000-0000F20D0000}"/>
    <cellStyle name="1_tree_한풍집계_총괄내역서-건축_안양설계서갑지양식" xfId="3476" xr:uid="{00000000-0005-0000-0000-0000F30D0000}"/>
    <cellStyle name="1_tree_한풍집계_총괄내역서-건축_안양설계서갑지양식_공주운동장-내역서" xfId="3477" xr:uid="{00000000-0005-0000-0000-0000F40D0000}"/>
    <cellStyle name="1_tree_한풍집계_총괄내역서-건축_안양설계서갑지양식_도급설계서" xfId="3478" xr:uid="{00000000-0005-0000-0000-0000F50D0000}"/>
    <cellStyle name="1_tree_한풍집계_총괄내역서-건축_안양설계서갑지양식_배관포함 - 옥외방송내역서" xfId="3479" xr:uid="{00000000-0005-0000-0000-0000F60D0000}"/>
    <cellStyle name="1_tree_한풍집계_총괄내역서-건축_안양설계서갑지양식_설계예산서" xfId="3480" xr:uid="{00000000-0005-0000-0000-0000F70D0000}"/>
    <cellStyle name="1_tree_한풍집계_총괄내역서-건축_안양설계서갑지양식_예산서" xfId="3481" xr:uid="{00000000-0005-0000-0000-0000F80D0000}"/>
    <cellStyle name="1_tree_한풍집계_총괄내역서-건축_안양설계서갑지양식_운동장 방송-내역서" xfId="3482" xr:uid="{00000000-0005-0000-0000-0000F90D0000}"/>
    <cellStyle name="1_tree_한풍집계_총괄내역서-건축_안양설계서갑지양식_운동장 방송-내역서-1" xfId="3483" xr:uid="{00000000-0005-0000-0000-0000FA0D0000}"/>
    <cellStyle name="1_tree_한풍집계_총괄내역서-건축_안양설계서갑지양식_천년기념-방송내역서" xfId="3484" xr:uid="{00000000-0005-0000-0000-0000FB0D0000}"/>
    <cellStyle name="1_tree_한풍집계_총괄내역서-건축_총괄내역서-토목" xfId="3485" xr:uid="{00000000-0005-0000-0000-0000FC0D0000}"/>
    <cellStyle name="1_tree_한풍집계_총괄내역서-건축_총괄내역서-토목_안양설계서갑지양식" xfId="3486" xr:uid="{00000000-0005-0000-0000-0000FD0D0000}"/>
    <cellStyle name="1_tree_한풍집계_총괄내역서-건축_총괄내역서-토목_안양설계서갑지양식_공주운동장-내역서" xfId="3487" xr:uid="{00000000-0005-0000-0000-0000FE0D0000}"/>
    <cellStyle name="1_tree_한풍집계_총괄내역서-건축_총괄내역서-토목_안양설계서갑지양식_도급설계서" xfId="3488" xr:uid="{00000000-0005-0000-0000-0000FF0D0000}"/>
    <cellStyle name="1_tree_한풍집계_총괄내역서-건축_총괄내역서-토목_안양설계서갑지양식_배관포함 - 옥외방송내역서" xfId="3489" xr:uid="{00000000-0005-0000-0000-0000000E0000}"/>
    <cellStyle name="1_tree_한풍집계_총괄내역서-건축_총괄내역서-토목_안양설계서갑지양식_설계예산서" xfId="3490" xr:uid="{00000000-0005-0000-0000-0000010E0000}"/>
    <cellStyle name="1_tree_한풍집계_총괄내역서-건축_총괄내역서-토목_안양설계서갑지양식_예산서" xfId="3491" xr:uid="{00000000-0005-0000-0000-0000020E0000}"/>
    <cellStyle name="1_tree_한풍집계_총괄내역서-건축_총괄내역서-토목_안양설계서갑지양식_운동장 방송-내역서" xfId="3492" xr:uid="{00000000-0005-0000-0000-0000030E0000}"/>
    <cellStyle name="1_tree_한풍집계_총괄내역서-건축_총괄내역서-토목_안양설계서갑지양식_운동장 방송-내역서-1" xfId="3493" xr:uid="{00000000-0005-0000-0000-0000040E0000}"/>
    <cellStyle name="1_tree_한풍집계_총괄내역서-건축_총괄내역서-토목_안양설계서갑지양식_천년기념-방송내역서" xfId="3494" xr:uid="{00000000-0005-0000-0000-0000050E0000}"/>
    <cellStyle name="1_tree_한풍집계_총괄내역서-토목" xfId="3495" xr:uid="{00000000-0005-0000-0000-0000060E0000}"/>
    <cellStyle name="1_tree_한풍집계_총괄내역서-토목_안양설계서갑지양식" xfId="3496" xr:uid="{00000000-0005-0000-0000-0000070E0000}"/>
    <cellStyle name="1_tree_한풍집계_총괄내역서-토목_안양설계서갑지양식_공주운동장-내역서" xfId="3497" xr:uid="{00000000-0005-0000-0000-0000080E0000}"/>
    <cellStyle name="1_tree_한풍집계_총괄내역서-토목_안양설계서갑지양식_도급설계서" xfId="3498" xr:uid="{00000000-0005-0000-0000-0000090E0000}"/>
    <cellStyle name="1_tree_한풍집계_총괄내역서-토목_안양설계서갑지양식_배관포함 - 옥외방송내역서" xfId="3499" xr:uid="{00000000-0005-0000-0000-00000A0E0000}"/>
    <cellStyle name="1_tree_한풍집계_총괄내역서-토목_안양설계서갑지양식_설계예산서" xfId="3500" xr:uid="{00000000-0005-0000-0000-00000B0E0000}"/>
    <cellStyle name="1_tree_한풍집계_총괄내역서-토목_안양설계서갑지양식_예산서" xfId="3501" xr:uid="{00000000-0005-0000-0000-00000C0E0000}"/>
    <cellStyle name="1_tree_한풍집계_총괄내역서-토목_안양설계서갑지양식_운동장 방송-내역서" xfId="3502" xr:uid="{00000000-0005-0000-0000-00000D0E0000}"/>
    <cellStyle name="1_tree_한풍집계_총괄내역서-토목_안양설계서갑지양식_운동장 방송-내역서-1" xfId="3503" xr:uid="{00000000-0005-0000-0000-00000E0E0000}"/>
    <cellStyle name="1_tree_한풍집계_총괄내역서-토목_안양설계서갑지양식_천년기념-방송내역서" xfId="3504" xr:uid="{00000000-0005-0000-0000-00000F0E0000}"/>
    <cellStyle name="1_tree_한풍집계_총괄내역서-토목_총괄내역서-토목" xfId="3505" xr:uid="{00000000-0005-0000-0000-0000100E0000}"/>
    <cellStyle name="1_tree_한풍집계_총괄내역서-토목_총괄내역서-토목_안양설계서갑지양식" xfId="3506" xr:uid="{00000000-0005-0000-0000-0000110E0000}"/>
    <cellStyle name="1_tree_한풍집계_총괄내역서-토목_총괄내역서-토목_안양설계서갑지양식_공주운동장-내역서" xfId="3507" xr:uid="{00000000-0005-0000-0000-0000120E0000}"/>
    <cellStyle name="1_tree_한풍집계_총괄내역서-토목_총괄내역서-토목_안양설계서갑지양식_도급설계서" xfId="3508" xr:uid="{00000000-0005-0000-0000-0000130E0000}"/>
    <cellStyle name="1_tree_한풍집계_총괄내역서-토목_총괄내역서-토목_안양설계서갑지양식_배관포함 - 옥외방송내역서" xfId="3509" xr:uid="{00000000-0005-0000-0000-0000140E0000}"/>
    <cellStyle name="1_tree_한풍집계_총괄내역서-토목_총괄내역서-토목_안양설계서갑지양식_설계예산서" xfId="3510" xr:uid="{00000000-0005-0000-0000-0000150E0000}"/>
    <cellStyle name="1_tree_한풍집계_총괄내역서-토목_총괄내역서-토목_안양설계서갑지양식_예산서" xfId="3511" xr:uid="{00000000-0005-0000-0000-0000160E0000}"/>
    <cellStyle name="1_tree_한풍집계_총괄내역서-토목_총괄내역서-토목_안양설계서갑지양식_운동장 방송-내역서" xfId="3512" xr:uid="{00000000-0005-0000-0000-0000170E0000}"/>
    <cellStyle name="1_tree_한풍집계_총괄내역서-토목_총괄내역서-토목_안양설계서갑지양식_운동장 방송-내역서-1" xfId="3513" xr:uid="{00000000-0005-0000-0000-0000180E0000}"/>
    <cellStyle name="1_tree_한풍집계_총괄내역서-토목_총괄내역서-토목_안양설계서갑지양식_천년기념-방송내역서" xfId="3514" xr:uid="{00000000-0005-0000-0000-0000190E0000}"/>
    <cellStyle name="1_tree_한풍집계_터미널1" xfId="1623" xr:uid="{00000000-0005-0000-0000-00001A0E0000}"/>
    <cellStyle name="1_tree_한풍집계_터미널1_1" xfId="1624" xr:uid="{00000000-0005-0000-0000-00001B0E0000}"/>
    <cellStyle name="1_tree_현충묘지-예산서(조경)" xfId="4457" xr:uid="{00000000-0005-0000-0000-00001C0E0000}"/>
    <cellStyle name="1_tree_현충묘지-예산서(조경)_(주)베리 산출양식(2010)" xfId="4458" xr:uid="{00000000-0005-0000-0000-00001D0E0000}"/>
    <cellStyle name="1_tree_현충묘지-예산서(조경)_Andover 단가표(공유)_Rev12(2007.01.22 ALC  판넬외함 계산식 추가)" xfId="4459" xr:uid="{00000000-0005-0000-0000-00001E0E0000}"/>
    <cellStyle name="1_tree_현충묘지-예산서(조경)_견적서" xfId="4460" xr:uid="{00000000-0005-0000-0000-00001F0E0000}"/>
    <cellStyle name="1_tree_현충묘지-예산서(조경)_국제견적제출(20070917)" xfId="4461" xr:uid="{00000000-0005-0000-0000-0000200E0000}"/>
    <cellStyle name="1_tree_현충묘지-예산서(조경)_목동내역" xfId="4462" xr:uid="{00000000-0005-0000-0000-0000210E0000}"/>
    <cellStyle name="1_tree_현충묘지-예산서(조경)_목동내역_(주)베리 산출양식(2010)" xfId="4463" xr:uid="{00000000-0005-0000-0000-0000220E0000}"/>
    <cellStyle name="1_tree_현충묘지-예산서(조경)_목동내역_Andover 단가표(공유)_Rev12(2007.01.22 ALC  판넬외함 계산식 추가)" xfId="4464" xr:uid="{00000000-0005-0000-0000-0000230E0000}"/>
    <cellStyle name="1_tree_현충묘지-예산서(조경)_목동내역_견적서" xfId="4465" xr:uid="{00000000-0005-0000-0000-0000240E0000}"/>
    <cellStyle name="1_tree_현충묘지-예산서(조경)_목동내역_국제견적제출(20070917)" xfId="4466" xr:uid="{00000000-0005-0000-0000-0000250E0000}"/>
    <cellStyle name="1_tree_현충묘지-예산서(조경)_목동내역_부산납골당견적서" xfId="4467" xr:uid="{00000000-0005-0000-0000-0000260E0000}"/>
    <cellStyle name="1_tree_현충묘지-예산서(조경)_목동내역_산출근거" xfId="4468" xr:uid="{00000000-0005-0000-0000-0000270E0000}"/>
    <cellStyle name="1_tree_현충묘지-예산서(조경)_목동내역_수명중학교견적서(전력설비)20071002" xfId="4469" xr:uid="{00000000-0005-0000-0000-0000280E0000}"/>
    <cellStyle name="1_tree_현충묘지-예산서(조경)_목동내역_수원향원 견적서(20070618)" xfId="4470" xr:uid="{00000000-0005-0000-0000-0000290E0000}"/>
    <cellStyle name="1_tree_현충묘지-예산서(조경)_목동내역_수원향원 산출근거" xfId="4471" xr:uid="{00000000-0005-0000-0000-00002A0E0000}"/>
    <cellStyle name="1_tree_현충묘지-예산서(조경)_목동내역_시흥연수원 산출근거" xfId="4472" xr:uid="{00000000-0005-0000-0000-00002B0E0000}"/>
    <cellStyle name="1_tree_현충묘지-예산서(조경)_목동내역_아산권곡동 산출근거" xfId="4473" xr:uid="{00000000-0005-0000-0000-00002C0E0000}"/>
    <cellStyle name="1_tree_현충묘지-예산서(조경)_목동내역_안양 관양 두산 벤처다임" xfId="4474" xr:uid="{00000000-0005-0000-0000-00002D0E0000}"/>
    <cellStyle name="1_tree_현충묘지-예산서(조경)_목동내역_인천만수동 산출근거" xfId="4475" xr:uid="{00000000-0005-0000-0000-00002E0E0000}"/>
    <cellStyle name="1_tree_현충묘지-예산서(조경)_목동내역_청평수련원탑 견적서(20070829)" xfId="4476" xr:uid="{00000000-0005-0000-0000-00002F0E0000}"/>
    <cellStyle name="1_tree_현충묘지-예산서(조경)_목동내역_청평수련원탑 산출근거" xfId="4477" xr:uid="{00000000-0005-0000-0000-0000300E0000}"/>
    <cellStyle name="1_tree_현충묘지-예산서(조경)_목동내역_폐기물집계" xfId="4478" xr:uid="{00000000-0005-0000-0000-0000310E0000}"/>
    <cellStyle name="1_tree_현충묘지-예산서(조경)_목동내역_폐기물집계_(주)베리 산출양식(2010)" xfId="4479" xr:uid="{00000000-0005-0000-0000-0000320E0000}"/>
    <cellStyle name="1_tree_현충묘지-예산서(조경)_목동내역_폐기물집계_Andover 단가표(공유)_Rev12(2007.01.22 ALC  판넬외함 계산식 추가)" xfId="4480" xr:uid="{00000000-0005-0000-0000-0000330E0000}"/>
    <cellStyle name="1_tree_현충묘지-예산서(조경)_목동내역_폐기물집계_견적서" xfId="4481" xr:uid="{00000000-0005-0000-0000-0000340E0000}"/>
    <cellStyle name="1_tree_현충묘지-예산서(조경)_목동내역_폐기물집계_국제견적제출(20070917)" xfId="4482" xr:uid="{00000000-0005-0000-0000-0000350E0000}"/>
    <cellStyle name="1_tree_현충묘지-예산서(조경)_목동내역_폐기물집계_부산납골당견적서" xfId="4483" xr:uid="{00000000-0005-0000-0000-0000360E0000}"/>
    <cellStyle name="1_tree_현충묘지-예산서(조경)_목동내역_폐기물집계_산출근거" xfId="4484" xr:uid="{00000000-0005-0000-0000-0000370E0000}"/>
    <cellStyle name="1_tree_현충묘지-예산서(조경)_목동내역_폐기물집계_수명중학교견적서(전력설비)20071002" xfId="4485" xr:uid="{00000000-0005-0000-0000-0000380E0000}"/>
    <cellStyle name="1_tree_현충묘지-예산서(조경)_목동내역_폐기물집계_수원향원 견적서(20070618)" xfId="4486" xr:uid="{00000000-0005-0000-0000-0000390E0000}"/>
    <cellStyle name="1_tree_현충묘지-예산서(조경)_목동내역_폐기물집계_수원향원 산출근거" xfId="4487" xr:uid="{00000000-0005-0000-0000-00003A0E0000}"/>
    <cellStyle name="1_tree_현충묘지-예산서(조경)_목동내역_폐기물집계_시흥연수원 산출근거" xfId="4488" xr:uid="{00000000-0005-0000-0000-00003B0E0000}"/>
    <cellStyle name="1_tree_현충묘지-예산서(조경)_목동내역_폐기물집계_아산권곡동 산출근거" xfId="4489" xr:uid="{00000000-0005-0000-0000-00003C0E0000}"/>
    <cellStyle name="1_tree_현충묘지-예산서(조경)_목동내역_폐기물집계_안양 관양 두산 벤처다임" xfId="4490" xr:uid="{00000000-0005-0000-0000-00003D0E0000}"/>
    <cellStyle name="1_tree_현충묘지-예산서(조경)_목동내역_폐기물집계_인천만수동 산출근거" xfId="4491" xr:uid="{00000000-0005-0000-0000-00003E0E0000}"/>
    <cellStyle name="1_tree_현충묘지-예산서(조경)_목동내역_폐기물집계_청평수련원탑 견적서(20070829)" xfId="4492" xr:uid="{00000000-0005-0000-0000-00003F0E0000}"/>
    <cellStyle name="1_tree_현충묘지-예산서(조경)_목동내역_폐기물집계_청평수련원탑 산출근거" xfId="4493" xr:uid="{00000000-0005-0000-0000-0000400E0000}"/>
    <cellStyle name="1_tree_현충묘지-예산서(조경)_부산납골당견적서" xfId="4494" xr:uid="{00000000-0005-0000-0000-0000410E0000}"/>
    <cellStyle name="1_tree_현충묘지-예산서(조경)_산출근거" xfId="4495" xr:uid="{00000000-0005-0000-0000-0000420E0000}"/>
    <cellStyle name="1_tree_현충묘지-예산서(조경)_수명중학교견적서(전력설비)20071002" xfId="4496" xr:uid="{00000000-0005-0000-0000-0000430E0000}"/>
    <cellStyle name="1_tree_현충묘지-예산서(조경)_수원향원 견적서(20070618)" xfId="4497" xr:uid="{00000000-0005-0000-0000-0000440E0000}"/>
    <cellStyle name="1_tree_현충묘지-예산서(조경)_수원향원 산출근거" xfId="4498" xr:uid="{00000000-0005-0000-0000-0000450E0000}"/>
    <cellStyle name="1_tree_현충묘지-예산서(조경)_시흥연수원 산출근거" xfId="4499" xr:uid="{00000000-0005-0000-0000-0000460E0000}"/>
    <cellStyle name="1_tree_현충묘지-예산서(조경)_아산권곡동 산출근거" xfId="4500" xr:uid="{00000000-0005-0000-0000-0000470E0000}"/>
    <cellStyle name="1_tree_현충묘지-예산서(조경)_안양 관양 두산 벤처다임" xfId="4501" xr:uid="{00000000-0005-0000-0000-0000480E0000}"/>
    <cellStyle name="1_tree_현충묘지-예산서(조경)_예산서-엑셀변환양식100" xfId="4502" xr:uid="{00000000-0005-0000-0000-0000490E0000}"/>
    <cellStyle name="1_tree_현충묘지-예산서(조경)_예산서-엑셀변환양식100_(주)베리 산출양식(2010)" xfId="4503" xr:uid="{00000000-0005-0000-0000-00004A0E0000}"/>
    <cellStyle name="1_tree_현충묘지-예산서(조경)_예산서-엑셀변환양식100_Andover 단가표(공유)_Rev12(2007.01.22 ALC  판넬외함 계산식 추가)" xfId="4504" xr:uid="{00000000-0005-0000-0000-00004B0E0000}"/>
    <cellStyle name="1_tree_현충묘지-예산서(조경)_예산서-엑셀변환양식100_견적서" xfId="4505" xr:uid="{00000000-0005-0000-0000-00004C0E0000}"/>
    <cellStyle name="1_tree_현충묘지-예산서(조경)_예산서-엑셀변환양식100_국제견적제출(20070917)" xfId="4506" xr:uid="{00000000-0005-0000-0000-00004D0E0000}"/>
    <cellStyle name="1_tree_현충묘지-예산서(조경)_예산서-엑셀변환양식100_목동내역" xfId="4507" xr:uid="{00000000-0005-0000-0000-00004E0E0000}"/>
    <cellStyle name="1_tree_현충묘지-예산서(조경)_예산서-엑셀변환양식100_목동내역_(주)베리 산출양식(2010)" xfId="4508" xr:uid="{00000000-0005-0000-0000-00004F0E0000}"/>
    <cellStyle name="1_tree_현충묘지-예산서(조경)_예산서-엑셀변환양식100_목동내역_Andover 단가표(공유)_Rev12(2007.01.22 ALC  판넬외함 계산식 추가)" xfId="4509" xr:uid="{00000000-0005-0000-0000-0000500E0000}"/>
    <cellStyle name="1_tree_현충묘지-예산서(조경)_예산서-엑셀변환양식100_목동내역_견적서" xfId="4510" xr:uid="{00000000-0005-0000-0000-0000510E0000}"/>
    <cellStyle name="1_tree_현충묘지-예산서(조경)_예산서-엑셀변환양식100_목동내역_국제견적제출(20070917)" xfId="4511" xr:uid="{00000000-0005-0000-0000-0000520E0000}"/>
    <cellStyle name="1_tree_현충묘지-예산서(조경)_예산서-엑셀변환양식100_목동내역_부산납골당견적서" xfId="4512" xr:uid="{00000000-0005-0000-0000-0000530E0000}"/>
    <cellStyle name="1_tree_현충묘지-예산서(조경)_예산서-엑셀변환양식100_목동내역_산출근거" xfId="4513" xr:uid="{00000000-0005-0000-0000-0000540E0000}"/>
    <cellStyle name="1_tree_현충묘지-예산서(조경)_예산서-엑셀변환양식100_목동내역_수명중학교견적서(전력설비)20071002" xfId="4514" xr:uid="{00000000-0005-0000-0000-0000550E0000}"/>
    <cellStyle name="1_tree_현충묘지-예산서(조경)_예산서-엑셀변환양식100_목동내역_수원향원 견적서(20070618)" xfId="4515" xr:uid="{00000000-0005-0000-0000-0000560E0000}"/>
    <cellStyle name="1_tree_현충묘지-예산서(조경)_예산서-엑셀변환양식100_목동내역_수원향원 산출근거" xfId="4516" xr:uid="{00000000-0005-0000-0000-0000570E0000}"/>
    <cellStyle name="1_tree_현충묘지-예산서(조경)_예산서-엑셀변환양식100_목동내역_시흥연수원 산출근거" xfId="4517" xr:uid="{00000000-0005-0000-0000-0000580E0000}"/>
    <cellStyle name="1_tree_현충묘지-예산서(조경)_예산서-엑셀변환양식100_목동내역_아산권곡동 산출근거" xfId="4518" xr:uid="{00000000-0005-0000-0000-0000590E0000}"/>
    <cellStyle name="1_tree_현충묘지-예산서(조경)_예산서-엑셀변환양식100_목동내역_안양 관양 두산 벤처다임" xfId="4519" xr:uid="{00000000-0005-0000-0000-00005A0E0000}"/>
    <cellStyle name="1_tree_현충묘지-예산서(조경)_예산서-엑셀변환양식100_목동내역_인천만수동 산출근거" xfId="4520" xr:uid="{00000000-0005-0000-0000-00005B0E0000}"/>
    <cellStyle name="1_tree_현충묘지-예산서(조경)_예산서-엑셀변환양식100_목동내역_청평수련원탑 견적서(20070829)" xfId="4521" xr:uid="{00000000-0005-0000-0000-00005C0E0000}"/>
    <cellStyle name="1_tree_현충묘지-예산서(조경)_예산서-엑셀변환양식100_목동내역_청평수련원탑 산출근거" xfId="4522" xr:uid="{00000000-0005-0000-0000-00005D0E0000}"/>
    <cellStyle name="1_tree_현충묘지-예산서(조경)_예산서-엑셀변환양식100_목동내역_폐기물집계" xfId="4523" xr:uid="{00000000-0005-0000-0000-00005E0E0000}"/>
    <cellStyle name="1_tree_현충묘지-예산서(조경)_예산서-엑셀변환양식100_목동내역_폐기물집계_(주)베리 산출양식(2010)" xfId="4524" xr:uid="{00000000-0005-0000-0000-00005F0E0000}"/>
    <cellStyle name="1_tree_현충묘지-예산서(조경)_예산서-엑셀변환양식100_목동내역_폐기물집계_Andover 단가표(공유)_Rev12(2007.01.22 ALC  판넬외함 계산식 추가)" xfId="4525" xr:uid="{00000000-0005-0000-0000-0000600E0000}"/>
    <cellStyle name="1_tree_현충묘지-예산서(조경)_예산서-엑셀변환양식100_목동내역_폐기물집계_견적서" xfId="4526" xr:uid="{00000000-0005-0000-0000-0000610E0000}"/>
    <cellStyle name="1_tree_현충묘지-예산서(조경)_예산서-엑셀변환양식100_목동내역_폐기물집계_국제견적제출(20070917)" xfId="4527" xr:uid="{00000000-0005-0000-0000-0000620E0000}"/>
    <cellStyle name="1_tree_현충묘지-예산서(조경)_예산서-엑셀변환양식100_목동내역_폐기물집계_부산납골당견적서" xfId="4528" xr:uid="{00000000-0005-0000-0000-0000630E0000}"/>
    <cellStyle name="1_tree_현충묘지-예산서(조경)_예산서-엑셀변환양식100_목동내역_폐기물집계_산출근거" xfId="4529" xr:uid="{00000000-0005-0000-0000-0000640E0000}"/>
    <cellStyle name="1_tree_현충묘지-예산서(조경)_예산서-엑셀변환양식100_목동내역_폐기물집계_수명중학교견적서(전력설비)20071002" xfId="4530" xr:uid="{00000000-0005-0000-0000-0000650E0000}"/>
    <cellStyle name="1_tree_현충묘지-예산서(조경)_예산서-엑셀변환양식100_목동내역_폐기물집계_수원향원 견적서(20070618)" xfId="4531" xr:uid="{00000000-0005-0000-0000-0000660E0000}"/>
    <cellStyle name="1_tree_현충묘지-예산서(조경)_예산서-엑셀변환양식100_목동내역_폐기물집계_수원향원 산출근거" xfId="4532" xr:uid="{00000000-0005-0000-0000-0000670E0000}"/>
    <cellStyle name="1_tree_현충묘지-예산서(조경)_예산서-엑셀변환양식100_목동내역_폐기물집계_시흥연수원 산출근거" xfId="4533" xr:uid="{00000000-0005-0000-0000-0000680E0000}"/>
    <cellStyle name="1_tree_현충묘지-예산서(조경)_예산서-엑셀변환양식100_목동내역_폐기물집계_아산권곡동 산출근거" xfId="4534" xr:uid="{00000000-0005-0000-0000-0000690E0000}"/>
    <cellStyle name="1_tree_현충묘지-예산서(조경)_예산서-엑셀변환양식100_목동내역_폐기물집계_안양 관양 두산 벤처다임" xfId="4535" xr:uid="{00000000-0005-0000-0000-00006A0E0000}"/>
    <cellStyle name="1_tree_현충묘지-예산서(조경)_예산서-엑셀변환양식100_목동내역_폐기물집계_인천만수동 산출근거" xfId="4536" xr:uid="{00000000-0005-0000-0000-00006B0E0000}"/>
    <cellStyle name="1_tree_현충묘지-예산서(조경)_예산서-엑셀변환양식100_목동내역_폐기물집계_청평수련원탑 견적서(20070829)" xfId="4537" xr:uid="{00000000-0005-0000-0000-00006C0E0000}"/>
    <cellStyle name="1_tree_현충묘지-예산서(조경)_예산서-엑셀변환양식100_목동내역_폐기물집계_청평수련원탑 산출근거" xfId="4538" xr:uid="{00000000-0005-0000-0000-00006D0E0000}"/>
    <cellStyle name="1_tree_현충묘지-예산서(조경)_예산서-엑셀변환양식100_부산납골당견적서" xfId="4539" xr:uid="{00000000-0005-0000-0000-00006E0E0000}"/>
    <cellStyle name="1_tree_현충묘지-예산서(조경)_예산서-엑셀변환양식100_산출근거" xfId="4540" xr:uid="{00000000-0005-0000-0000-00006F0E0000}"/>
    <cellStyle name="1_tree_현충묘지-예산서(조경)_예산서-엑셀변환양식100_수명중학교견적서(전력설비)20071002" xfId="4541" xr:uid="{00000000-0005-0000-0000-0000700E0000}"/>
    <cellStyle name="1_tree_현충묘지-예산서(조경)_예산서-엑셀변환양식100_수원향원 견적서(20070618)" xfId="4542" xr:uid="{00000000-0005-0000-0000-0000710E0000}"/>
    <cellStyle name="1_tree_현충묘지-예산서(조경)_예산서-엑셀변환양식100_수원향원 산출근거" xfId="4543" xr:uid="{00000000-0005-0000-0000-0000720E0000}"/>
    <cellStyle name="1_tree_현충묘지-예산서(조경)_예산서-엑셀변환양식100_시흥연수원 산출근거" xfId="4544" xr:uid="{00000000-0005-0000-0000-0000730E0000}"/>
    <cellStyle name="1_tree_현충묘지-예산서(조경)_예산서-엑셀변환양식100_아산권곡동 산출근거" xfId="4545" xr:uid="{00000000-0005-0000-0000-0000740E0000}"/>
    <cellStyle name="1_tree_현충묘지-예산서(조경)_예산서-엑셀변환양식100_안양 관양 두산 벤처다임" xfId="4546" xr:uid="{00000000-0005-0000-0000-0000750E0000}"/>
    <cellStyle name="1_tree_현충묘지-예산서(조경)_예산서-엑셀변환양식100_인천만수동 산출근거" xfId="4547" xr:uid="{00000000-0005-0000-0000-0000760E0000}"/>
    <cellStyle name="1_tree_현충묘지-예산서(조경)_예산서-엑셀변환양식100_청평수련원탑 견적서(20070829)" xfId="4548" xr:uid="{00000000-0005-0000-0000-0000770E0000}"/>
    <cellStyle name="1_tree_현충묘지-예산서(조경)_예산서-엑셀변환양식100_청평수련원탑 산출근거" xfId="4549" xr:uid="{00000000-0005-0000-0000-0000780E0000}"/>
    <cellStyle name="1_tree_현충묘지-예산서(조경)_인천만수동 산출근거" xfId="4550" xr:uid="{00000000-0005-0000-0000-0000790E0000}"/>
    <cellStyle name="1_tree_현충묘지-예산서(조경)_청평수련원탑 견적서(20070829)" xfId="4551" xr:uid="{00000000-0005-0000-0000-00007A0E0000}"/>
    <cellStyle name="1_tree_현충묘지-예산서(조경)_청평수련원탑 산출근거" xfId="4552" xr:uid="{00000000-0005-0000-0000-00007B0E0000}"/>
    <cellStyle name="1_tree_휴게시설" xfId="1625" xr:uid="{00000000-0005-0000-0000-00007C0E0000}"/>
    <cellStyle name="1_tree_휴게시설_NEW단위수량-주산" xfId="1690" xr:uid="{00000000-0005-0000-0000-00007D0E0000}"/>
    <cellStyle name="1_tree_휴게시설_남대천단위수량" xfId="1626" xr:uid="{00000000-0005-0000-0000-00007E0E0000}"/>
    <cellStyle name="1_tree_휴게시설_단위수량" xfId="1627" xr:uid="{00000000-0005-0000-0000-00007F0E0000}"/>
    <cellStyle name="1_tree_휴게시설_단위수량1" xfId="1628" xr:uid="{00000000-0005-0000-0000-0000800E0000}"/>
    <cellStyle name="1_tree_휴게시설_단위수량15" xfId="1629" xr:uid="{00000000-0005-0000-0000-0000810E0000}"/>
    <cellStyle name="1_tree_휴게시설_도곡단위수량" xfId="1630" xr:uid="{00000000-0005-0000-0000-0000820E0000}"/>
    <cellStyle name="1_tree_휴게시설_수량산출서-11.25" xfId="1631" xr:uid="{00000000-0005-0000-0000-0000830E0000}"/>
    <cellStyle name="1_tree_휴게시설_수량산출서-11.25_NEW단위수량-주산" xfId="1640" xr:uid="{00000000-0005-0000-0000-0000840E0000}"/>
    <cellStyle name="1_tree_휴게시설_수량산출서-11.25_남대천단위수량" xfId="1632" xr:uid="{00000000-0005-0000-0000-0000850E0000}"/>
    <cellStyle name="1_tree_휴게시설_수량산출서-11.25_단위수량" xfId="1633" xr:uid="{00000000-0005-0000-0000-0000860E0000}"/>
    <cellStyle name="1_tree_휴게시설_수량산출서-11.25_단위수량1" xfId="1634" xr:uid="{00000000-0005-0000-0000-0000870E0000}"/>
    <cellStyle name="1_tree_휴게시설_수량산출서-11.25_단위수량15" xfId="1635" xr:uid="{00000000-0005-0000-0000-0000880E0000}"/>
    <cellStyle name="1_tree_휴게시설_수량산출서-11.25_도곡단위수량" xfId="1636" xr:uid="{00000000-0005-0000-0000-0000890E0000}"/>
    <cellStyle name="1_tree_휴게시설_수량산출서-11.25_철거단위수량" xfId="1637" xr:uid="{00000000-0005-0000-0000-00008A0E0000}"/>
    <cellStyle name="1_tree_휴게시설_수량산출서-11.25_철거수량" xfId="1638" xr:uid="{00000000-0005-0000-0000-00008B0E0000}"/>
    <cellStyle name="1_tree_휴게시설_수량산출서-11.25_한수단위수량" xfId="1639" xr:uid="{00000000-0005-0000-0000-00008C0E0000}"/>
    <cellStyle name="1_tree_휴게시설_수량산출서-1201" xfId="1641" xr:uid="{00000000-0005-0000-0000-00008D0E0000}"/>
    <cellStyle name="1_tree_휴게시설_수량산출서-1201_NEW단위수량-주산" xfId="1650" xr:uid="{00000000-0005-0000-0000-00008E0E0000}"/>
    <cellStyle name="1_tree_휴게시설_수량산출서-1201_남대천단위수량" xfId="1642" xr:uid="{00000000-0005-0000-0000-00008F0E0000}"/>
    <cellStyle name="1_tree_휴게시설_수량산출서-1201_단위수량" xfId="1643" xr:uid="{00000000-0005-0000-0000-0000900E0000}"/>
    <cellStyle name="1_tree_휴게시설_수량산출서-1201_단위수량1" xfId="1644" xr:uid="{00000000-0005-0000-0000-0000910E0000}"/>
    <cellStyle name="1_tree_휴게시설_수량산출서-1201_단위수량15" xfId="1645" xr:uid="{00000000-0005-0000-0000-0000920E0000}"/>
    <cellStyle name="1_tree_휴게시설_수량산출서-1201_도곡단위수량" xfId="1646" xr:uid="{00000000-0005-0000-0000-0000930E0000}"/>
    <cellStyle name="1_tree_휴게시설_수량산출서-1201_철거단위수량" xfId="1647" xr:uid="{00000000-0005-0000-0000-0000940E0000}"/>
    <cellStyle name="1_tree_휴게시설_수량산출서-1201_철거수량" xfId="1648" xr:uid="{00000000-0005-0000-0000-0000950E0000}"/>
    <cellStyle name="1_tree_휴게시설_수량산출서-1201_한수단위수량" xfId="1649" xr:uid="{00000000-0005-0000-0000-0000960E0000}"/>
    <cellStyle name="1_tree_휴게시설_시설물단위수량" xfId="1651" xr:uid="{00000000-0005-0000-0000-0000970E0000}"/>
    <cellStyle name="1_tree_휴게시설_시설물단위수량1" xfId="1652" xr:uid="{00000000-0005-0000-0000-0000980E0000}"/>
    <cellStyle name="1_tree_휴게시설_시설물단위수량1_시설물단위수량" xfId="1653" xr:uid="{00000000-0005-0000-0000-0000990E0000}"/>
    <cellStyle name="1_tree_휴게시설_오창수량산출서" xfId="1654" xr:uid="{00000000-0005-0000-0000-00009A0E0000}"/>
    <cellStyle name="1_tree_휴게시설_오창수량산출서_NEW단위수량-주산" xfId="1686" xr:uid="{00000000-0005-0000-0000-00009B0E0000}"/>
    <cellStyle name="1_tree_휴게시설_오창수량산출서_남대천단위수량" xfId="1655" xr:uid="{00000000-0005-0000-0000-00009C0E0000}"/>
    <cellStyle name="1_tree_휴게시설_오창수량산출서_단위수량" xfId="1656" xr:uid="{00000000-0005-0000-0000-00009D0E0000}"/>
    <cellStyle name="1_tree_휴게시설_오창수량산출서_단위수량1" xfId="1657" xr:uid="{00000000-0005-0000-0000-00009E0E0000}"/>
    <cellStyle name="1_tree_휴게시설_오창수량산출서_단위수량15" xfId="1658" xr:uid="{00000000-0005-0000-0000-00009F0E0000}"/>
    <cellStyle name="1_tree_휴게시설_오창수량산출서_도곡단위수량" xfId="1659" xr:uid="{00000000-0005-0000-0000-0000A00E0000}"/>
    <cellStyle name="1_tree_휴게시설_오창수량산출서_수량산출서-11.25" xfId="1660" xr:uid="{00000000-0005-0000-0000-0000A10E0000}"/>
    <cellStyle name="1_tree_휴게시설_오창수량산출서_수량산출서-11.25_NEW단위수량-주산" xfId="1669" xr:uid="{00000000-0005-0000-0000-0000A20E0000}"/>
    <cellStyle name="1_tree_휴게시설_오창수량산출서_수량산출서-11.25_남대천단위수량" xfId="1661" xr:uid="{00000000-0005-0000-0000-0000A30E0000}"/>
    <cellStyle name="1_tree_휴게시설_오창수량산출서_수량산출서-11.25_단위수량" xfId="1662" xr:uid="{00000000-0005-0000-0000-0000A40E0000}"/>
    <cellStyle name="1_tree_휴게시설_오창수량산출서_수량산출서-11.25_단위수량1" xfId="1663" xr:uid="{00000000-0005-0000-0000-0000A50E0000}"/>
    <cellStyle name="1_tree_휴게시설_오창수량산출서_수량산출서-11.25_단위수량15" xfId="1664" xr:uid="{00000000-0005-0000-0000-0000A60E0000}"/>
    <cellStyle name="1_tree_휴게시설_오창수량산출서_수량산출서-11.25_도곡단위수량" xfId="1665" xr:uid="{00000000-0005-0000-0000-0000A70E0000}"/>
    <cellStyle name="1_tree_휴게시설_오창수량산출서_수량산출서-11.25_철거단위수량" xfId="1666" xr:uid="{00000000-0005-0000-0000-0000A80E0000}"/>
    <cellStyle name="1_tree_휴게시설_오창수량산출서_수량산출서-11.25_철거수량" xfId="1667" xr:uid="{00000000-0005-0000-0000-0000A90E0000}"/>
    <cellStyle name="1_tree_휴게시설_오창수량산출서_수량산출서-11.25_한수단위수량" xfId="1668" xr:uid="{00000000-0005-0000-0000-0000AA0E0000}"/>
    <cellStyle name="1_tree_휴게시설_오창수량산출서_수량산출서-1201" xfId="1670" xr:uid="{00000000-0005-0000-0000-0000AB0E0000}"/>
    <cellStyle name="1_tree_휴게시설_오창수량산출서_수량산출서-1201_NEW단위수량-주산" xfId="1679" xr:uid="{00000000-0005-0000-0000-0000AC0E0000}"/>
    <cellStyle name="1_tree_휴게시설_오창수량산출서_수량산출서-1201_남대천단위수량" xfId="1671" xr:uid="{00000000-0005-0000-0000-0000AD0E0000}"/>
    <cellStyle name="1_tree_휴게시설_오창수량산출서_수량산출서-1201_단위수량" xfId="1672" xr:uid="{00000000-0005-0000-0000-0000AE0E0000}"/>
    <cellStyle name="1_tree_휴게시설_오창수량산출서_수량산출서-1201_단위수량1" xfId="1673" xr:uid="{00000000-0005-0000-0000-0000AF0E0000}"/>
    <cellStyle name="1_tree_휴게시설_오창수량산출서_수량산출서-1201_단위수량15" xfId="1674" xr:uid="{00000000-0005-0000-0000-0000B00E0000}"/>
    <cellStyle name="1_tree_휴게시설_오창수량산출서_수량산출서-1201_도곡단위수량" xfId="1675" xr:uid="{00000000-0005-0000-0000-0000B10E0000}"/>
    <cellStyle name="1_tree_휴게시설_오창수량산출서_수량산출서-1201_철거단위수량" xfId="1676" xr:uid="{00000000-0005-0000-0000-0000B20E0000}"/>
    <cellStyle name="1_tree_휴게시설_오창수량산출서_수량산출서-1201_철거수량" xfId="1677" xr:uid="{00000000-0005-0000-0000-0000B30E0000}"/>
    <cellStyle name="1_tree_휴게시설_오창수량산출서_수량산출서-1201_한수단위수량" xfId="1678" xr:uid="{00000000-0005-0000-0000-0000B40E0000}"/>
    <cellStyle name="1_tree_휴게시설_오창수량산출서_시설물단위수량" xfId="1680" xr:uid="{00000000-0005-0000-0000-0000B50E0000}"/>
    <cellStyle name="1_tree_휴게시설_오창수량산출서_시설물단위수량1" xfId="1681" xr:uid="{00000000-0005-0000-0000-0000B60E0000}"/>
    <cellStyle name="1_tree_휴게시설_오창수량산출서_시설물단위수량1_시설물단위수량" xfId="1682" xr:uid="{00000000-0005-0000-0000-0000B70E0000}"/>
    <cellStyle name="1_tree_휴게시설_오창수량산출서_철거단위수량" xfId="1683" xr:uid="{00000000-0005-0000-0000-0000B80E0000}"/>
    <cellStyle name="1_tree_휴게시설_오창수량산출서_철거수량" xfId="1684" xr:uid="{00000000-0005-0000-0000-0000B90E0000}"/>
    <cellStyle name="1_tree_휴게시설_오창수량산출서_한수단위수량" xfId="1685" xr:uid="{00000000-0005-0000-0000-0000BA0E0000}"/>
    <cellStyle name="1_tree_휴게시설_철거단위수량" xfId="1687" xr:uid="{00000000-0005-0000-0000-0000BB0E0000}"/>
    <cellStyle name="1_tree_휴게시설_철거수량" xfId="1688" xr:uid="{00000000-0005-0000-0000-0000BC0E0000}"/>
    <cellStyle name="1_tree_휴게시설_한수단위수량" xfId="1689" xr:uid="{00000000-0005-0000-0000-0000BD0E0000}"/>
    <cellStyle name="1_강남폐기물내역" xfId="4553" xr:uid="{00000000-0005-0000-0000-0000BE0E0000}"/>
    <cellStyle name="1_공양식(레인보우스케이프)" xfId="2112" xr:uid="{00000000-0005-0000-0000-0000BF0E0000}"/>
    <cellStyle name="1_농협정보기술연구원-실행" xfId="4554" xr:uid="{00000000-0005-0000-0000-0000C00E0000}"/>
    <cellStyle name="1_단가조사표" xfId="4555" xr:uid="{00000000-0005-0000-0000-0000C10E0000}"/>
    <cellStyle name="1_단가조사표_1011소각" xfId="4556" xr:uid="{00000000-0005-0000-0000-0000C20E0000}"/>
    <cellStyle name="1_단가조사표_1113교~1" xfId="4557" xr:uid="{00000000-0005-0000-0000-0000C30E0000}"/>
    <cellStyle name="1_단가조사표_121내역" xfId="4558" xr:uid="{00000000-0005-0000-0000-0000C40E0000}"/>
    <cellStyle name="1_단가조사표_객토량" xfId="4559" xr:uid="{00000000-0005-0000-0000-0000C50E0000}"/>
    <cellStyle name="1_단가조사표_교통센~1" xfId="4560" xr:uid="{00000000-0005-0000-0000-0000C60E0000}"/>
    <cellStyle name="1_단가조사표_교통센터412" xfId="4561" xr:uid="{00000000-0005-0000-0000-0000C70E0000}"/>
    <cellStyle name="1_단가조사표_교통수" xfId="4562" xr:uid="{00000000-0005-0000-0000-0000C80E0000}"/>
    <cellStyle name="1_단가조사표_교통수량산출서" xfId="4563" xr:uid="{00000000-0005-0000-0000-0000C90E0000}"/>
    <cellStyle name="1_단가조사표_구조물대가 (2)" xfId="4564" xr:uid="{00000000-0005-0000-0000-0000CA0E0000}"/>
    <cellStyle name="1_단가조사표_내역서 (2)" xfId="4565" xr:uid="{00000000-0005-0000-0000-0000CB0E0000}"/>
    <cellStyle name="1_단가조사표_대전관저지구" xfId="4566" xr:uid="{00000000-0005-0000-0000-0000CC0E0000}"/>
    <cellStyle name="1_단가조사표_동측지~1" xfId="4567" xr:uid="{00000000-0005-0000-0000-0000CD0E0000}"/>
    <cellStyle name="1_단가조사표_동측지원422" xfId="4568" xr:uid="{00000000-0005-0000-0000-0000CE0E0000}"/>
    <cellStyle name="1_단가조사표_동측지원512" xfId="4569" xr:uid="{00000000-0005-0000-0000-0000CF0E0000}"/>
    <cellStyle name="1_단가조사표_동측지원524" xfId="4570" xr:uid="{00000000-0005-0000-0000-0000D00E0000}"/>
    <cellStyle name="1_단가조사표_부대422" xfId="4571" xr:uid="{00000000-0005-0000-0000-0000D10E0000}"/>
    <cellStyle name="1_단가조사표_부대시설" xfId="4572" xr:uid="{00000000-0005-0000-0000-0000D20E0000}"/>
    <cellStyle name="1_단가조사표_소각수~1" xfId="4573" xr:uid="{00000000-0005-0000-0000-0000D30E0000}"/>
    <cellStyle name="1_단가조사표_소각수내역서" xfId="4574" xr:uid="{00000000-0005-0000-0000-0000D40E0000}"/>
    <cellStyle name="1_단가조사표_소각수목2" xfId="4575" xr:uid="{00000000-0005-0000-0000-0000D50E0000}"/>
    <cellStyle name="1_단가조사표_수량산출서 (2)" xfId="4576" xr:uid="{00000000-0005-0000-0000-0000D60E0000}"/>
    <cellStyle name="1_단가조사표_엑스포~1" xfId="4577" xr:uid="{00000000-0005-0000-0000-0000D70E0000}"/>
    <cellStyle name="1_단가조사표_엑스포한빛1" xfId="4578" xr:uid="{00000000-0005-0000-0000-0000D80E0000}"/>
    <cellStyle name="1_단가조사표_여객터미널331" xfId="4579" xr:uid="{00000000-0005-0000-0000-0000D90E0000}"/>
    <cellStyle name="1_단가조사표_여객터미널513" xfId="4580" xr:uid="{00000000-0005-0000-0000-0000DA0E0000}"/>
    <cellStyle name="1_단가조사표_여객터미널629" xfId="4581" xr:uid="{00000000-0005-0000-0000-0000DB0E0000}"/>
    <cellStyle name="1_단가조사표_외곽도로616" xfId="4582" xr:uid="{00000000-0005-0000-0000-0000DC0E0000}"/>
    <cellStyle name="1_단가조사표_원가계~1" xfId="4583" xr:uid="{00000000-0005-0000-0000-0000DD0E0000}"/>
    <cellStyle name="1_단가조사표_유기질" xfId="4584" xr:uid="{00000000-0005-0000-0000-0000DE0E0000}"/>
    <cellStyle name="1_단가조사표_자재조서 (2)" xfId="4585" xr:uid="{00000000-0005-0000-0000-0000DF0E0000}"/>
    <cellStyle name="1_단가조사표_총괄내역" xfId="4586" xr:uid="{00000000-0005-0000-0000-0000E00E0000}"/>
    <cellStyle name="1_단가조사표_총괄내역 (2)" xfId="4587" xr:uid="{00000000-0005-0000-0000-0000E10E0000}"/>
    <cellStyle name="1_단가조사표_터미널도로403" xfId="4588" xr:uid="{00000000-0005-0000-0000-0000E20E0000}"/>
    <cellStyle name="1_단가조사표_터미널도로429" xfId="4589" xr:uid="{00000000-0005-0000-0000-0000E30E0000}"/>
    <cellStyle name="1_단가조사표_포장일위" xfId="4590" xr:uid="{00000000-0005-0000-0000-0000E40E0000}"/>
    <cellStyle name="1_목동내역" xfId="4591" xr:uid="{00000000-0005-0000-0000-0000E50E0000}"/>
    <cellStyle name="1_반석현장_BM" xfId="4592" xr:uid="{00000000-0005-0000-0000-0000E60E0000}"/>
    <cellStyle name="1_복사본 디자인실행내역_20040809검토후" xfId="4593" xr:uid="{00000000-0005-0000-0000-0000E70E0000}"/>
    <cellStyle name="1_시민계략공사" xfId="2113" xr:uid="{00000000-0005-0000-0000-0000E80E0000}"/>
    <cellStyle name="1_시민계략공사_2002년도각종계산서너릿제터널등7개소" xfId="2114" xr:uid="{00000000-0005-0000-0000-0000E90E0000}"/>
    <cellStyle name="1_시민계략공사_2003년 각종계산서(읽기전용)" xfId="2115" xr:uid="{00000000-0005-0000-0000-0000EA0E0000}"/>
    <cellStyle name="1_시민계략공사_2003년 각종계산서(읽기전용)_내역서(전기)" xfId="2116" xr:uid="{00000000-0005-0000-0000-0000EB0E0000}"/>
    <cellStyle name="1_시민계략공사_Book2" xfId="2117" xr:uid="{00000000-0005-0000-0000-0000EC0E0000}"/>
    <cellStyle name="1_시민계략공사_각종계산서" xfId="2118" xr:uid="{00000000-0005-0000-0000-0000ED0E0000}"/>
    <cellStyle name="1_시민계략공사_계산서및내역서5월9일변경" xfId="2119" xr:uid="{00000000-0005-0000-0000-0000EE0E0000}"/>
    <cellStyle name="1_시민계략공사_관급-(수배전반)" xfId="2120" xr:uid="{00000000-0005-0000-0000-0000EF0E0000}"/>
    <cellStyle name="1_시민계략공사_관급-등기구" xfId="2121" xr:uid="{00000000-0005-0000-0000-0000F00E0000}"/>
    <cellStyle name="1_시민계략공사_관급-태양광등기구" xfId="2122" xr:uid="{00000000-0005-0000-0000-0000F10E0000}"/>
    <cellStyle name="1_시민계략공사_광양중동중학교실증축공사(전기)-4월10일한번더" xfId="2123" xr:uid="{00000000-0005-0000-0000-0000F20E0000}"/>
    <cellStyle name="1_시민계략공사_무안연꽃방죽(4월9일)한번더" xfId="2124" xr:uid="{00000000-0005-0000-0000-0000F30E0000}"/>
    <cellStyle name="1_시민계략공사_백운초 신축 전기공사-납품-" xfId="2125" xr:uid="{00000000-0005-0000-0000-0000F40E0000}"/>
    <cellStyle name="1_시민계략공사_보일약국~순국비간 도로개설 가로등설치공사" xfId="2126" xr:uid="{00000000-0005-0000-0000-0000F50E0000}"/>
    <cellStyle name="1_시민계략공사_복지관 부하계산서" xfId="2127" xr:uid="{00000000-0005-0000-0000-0000F60E0000}"/>
    <cellStyle name="1_시민계략공사_복지관 부하계산서_내역서(전기)" xfId="2128" xr:uid="{00000000-0005-0000-0000-0000F70E0000}"/>
    <cellStyle name="1_시민계략공사_봉산면보건지소신축공사(전기)11월30일변경" xfId="2129" xr:uid="{00000000-0005-0000-0000-0000F80E0000}"/>
    <cellStyle name="1_시민계략공사_북문로(팔마로)가로등설치공사(변경)3월11일" xfId="2130" xr:uid="{00000000-0005-0000-0000-0000F90E0000}"/>
    <cellStyle name="1_시민계략공사_북문로(팔마로)가로등설치공사NO34번까지시행분" xfId="2131" xr:uid="{00000000-0005-0000-0000-0000FA0E0000}"/>
    <cellStyle name="1_시민계략공사_북문로(팔마로)교통신호등설치공사NO34번까지" xfId="2132" xr:uid="{00000000-0005-0000-0000-0000FB0E0000}"/>
    <cellStyle name="1_시민계략공사_북문팔마로확포장공사가로등" xfId="2133" xr:uid="{00000000-0005-0000-0000-0000FC0E0000}"/>
    <cellStyle name="1_시민계략공사_비상부하,발전기용량 계산서" xfId="2134" xr:uid="{00000000-0005-0000-0000-0000FD0E0000}"/>
    <cellStyle name="1_시민계략공사_비상부하,발전기용량 계산서_내역서(전기)" xfId="2135" xr:uid="{00000000-0005-0000-0000-0000FE0E0000}"/>
    <cellStyle name="1_시민계략공사_여수오동도분수(사급)R2" xfId="2136" xr:uid="{00000000-0005-0000-0000-0000FF0E0000}"/>
    <cellStyle name="1_시민계략공사_오동도음악분수수전설비공사(1차전기)" xfId="2137" xr:uid="{00000000-0005-0000-0000-0000000F0000}"/>
    <cellStyle name="1_시민계략공사_율촌중학교심야전기" xfId="2138" xr:uid="{00000000-0005-0000-0000-0000010F0000}"/>
    <cellStyle name="1_시민계략공사_전기-한남" xfId="2139" xr:uid="{00000000-0005-0000-0000-0000020F0000}"/>
    <cellStyle name="1_시민계략공사_조도계산서" xfId="2140" xr:uid="{00000000-0005-0000-0000-0000030F0000}"/>
    <cellStyle name="1_시민계략공사_조도계산서_내역서(전기)" xfId="2141" xr:uid="{00000000-0005-0000-0000-0000040F0000}"/>
    <cellStyle name="1_연안권역특화거리조성을위한음악분수대설치R6(제출EBS)-설비,전기,관리실" xfId="2142" xr:uid="{00000000-0005-0000-0000-0000050F0000}"/>
    <cellStyle name="1_원가계산서" xfId="3515" xr:uid="{00000000-0005-0000-0000-0000060F0000}"/>
    <cellStyle name="1_원가계산서_2-총괄내역서-토목" xfId="3516" xr:uid="{00000000-0005-0000-0000-0000070F0000}"/>
    <cellStyle name="1_원가계산서_2-총괄내역서-토목_안양설계서갑지양식" xfId="3517" xr:uid="{00000000-0005-0000-0000-0000080F0000}"/>
    <cellStyle name="1_원가계산서_2-총괄내역서-토목_안양설계서갑지양식_공주운동장-내역서" xfId="3518" xr:uid="{00000000-0005-0000-0000-0000090F0000}"/>
    <cellStyle name="1_원가계산서_2-총괄내역서-토목_안양설계서갑지양식_도급설계서" xfId="3519" xr:uid="{00000000-0005-0000-0000-00000A0F0000}"/>
    <cellStyle name="1_원가계산서_2-총괄내역서-토목_안양설계서갑지양식_배관포함 - 옥외방송내역서" xfId="3520" xr:uid="{00000000-0005-0000-0000-00000B0F0000}"/>
    <cellStyle name="1_원가계산서_2-총괄내역서-토목_안양설계서갑지양식_설계예산서" xfId="3521" xr:uid="{00000000-0005-0000-0000-00000C0F0000}"/>
    <cellStyle name="1_원가계산서_2-총괄내역서-토목_안양설계서갑지양식_예산서" xfId="3522" xr:uid="{00000000-0005-0000-0000-00000D0F0000}"/>
    <cellStyle name="1_원가계산서_2-총괄내역서-토목_안양설계서갑지양식_운동장 방송-내역서" xfId="3523" xr:uid="{00000000-0005-0000-0000-00000E0F0000}"/>
    <cellStyle name="1_원가계산서_2-총괄내역서-토목_안양설계서갑지양식_운동장 방송-내역서-1" xfId="3524" xr:uid="{00000000-0005-0000-0000-00000F0F0000}"/>
    <cellStyle name="1_원가계산서_2-총괄내역서-토목_안양설계서갑지양식_천년기념-방송내역서" xfId="3525" xr:uid="{00000000-0005-0000-0000-0000100F0000}"/>
    <cellStyle name="1_원가계산서_공주운동장-내역서" xfId="3526" xr:uid="{00000000-0005-0000-0000-0000110F0000}"/>
    <cellStyle name="1_원가계산서_과천놀이터설계서" xfId="3527" xr:uid="{00000000-0005-0000-0000-0000120F0000}"/>
    <cellStyle name="1_원가계산서_과천놀이터설계서_안양설계서갑지양식" xfId="3528" xr:uid="{00000000-0005-0000-0000-0000130F0000}"/>
    <cellStyle name="1_원가계산서_과천놀이터설계서_안양설계서갑지양식_공주운동장-내역서" xfId="3529" xr:uid="{00000000-0005-0000-0000-0000140F0000}"/>
    <cellStyle name="1_원가계산서_과천놀이터설계서_안양설계서갑지양식_도급설계서" xfId="3530" xr:uid="{00000000-0005-0000-0000-0000150F0000}"/>
    <cellStyle name="1_원가계산서_과천놀이터설계서_안양설계서갑지양식_배관포함 - 옥외방송내역서" xfId="3531" xr:uid="{00000000-0005-0000-0000-0000160F0000}"/>
    <cellStyle name="1_원가계산서_과천놀이터설계서_안양설계서갑지양식_설계예산서" xfId="3532" xr:uid="{00000000-0005-0000-0000-0000170F0000}"/>
    <cellStyle name="1_원가계산서_과천놀이터설계서_안양설계서갑지양식_예산서" xfId="3533" xr:uid="{00000000-0005-0000-0000-0000180F0000}"/>
    <cellStyle name="1_원가계산서_과천놀이터설계서_안양설계서갑지양식_운동장 방송-내역서" xfId="3534" xr:uid="{00000000-0005-0000-0000-0000190F0000}"/>
    <cellStyle name="1_원가계산서_과천놀이터설계서_안양설계서갑지양식_운동장 방송-내역서-1" xfId="3535" xr:uid="{00000000-0005-0000-0000-00001A0F0000}"/>
    <cellStyle name="1_원가계산서_과천놀이터설계서_안양설계서갑지양식_천년기념-방송내역서" xfId="3536" xr:uid="{00000000-0005-0000-0000-00001B0F0000}"/>
    <cellStyle name="1_원가계산서_도급설계서" xfId="3537" xr:uid="{00000000-0005-0000-0000-00001C0F0000}"/>
    <cellStyle name="1_원가계산서_배관포함 - 옥외방송내역서" xfId="3538" xr:uid="{00000000-0005-0000-0000-00001D0F0000}"/>
    <cellStyle name="1_원가계산서_설계예산서" xfId="3539" xr:uid="{00000000-0005-0000-0000-00001E0F0000}"/>
    <cellStyle name="1_원가계산서_안양설계서갑지(총괄)" xfId="3540" xr:uid="{00000000-0005-0000-0000-00001F0F0000}"/>
    <cellStyle name="1_원가계산서_안양설계서갑지(총괄)_안양설계서갑지양식" xfId="3541" xr:uid="{00000000-0005-0000-0000-0000200F0000}"/>
    <cellStyle name="1_원가계산서_안양설계서갑지(총괄)_안양설계서갑지양식_공주운동장-내역서" xfId="3542" xr:uid="{00000000-0005-0000-0000-0000210F0000}"/>
    <cellStyle name="1_원가계산서_안양설계서갑지(총괄)_안양설계서갑지양식_도급설계서" xfId="3543" xr:uid="{00000000-0005-0000-0000-0000220F0000}"/>
    <cellStyle name="1_원가계산서_안양설계서갑지(총괄)_안양설계서갑지양식_배관포함 - 옥외방송내역서" xfId="3544" xr:uid="{00000000-0005-0000-0000-0000230F0000}"/>
    <cellStyle name="1_원가계산서_안양설계서갑지(총괄)_안양설계서갑지양식_설계예산서" xfId="3545" xr:uid="{00000000-0005-0000-0000-0000240F0000}"/>
    <cellStyle name="1_원가계산서_안양설계서갑지(총괄)_안양설계서갑지양식_예산서" xfId="3546" xr:uid="{00000000-0005-0000-0000-0000250F0000}"/>
    <cellStyle name="1_원가계산서_안양설계서갑지(총괄)_안양설계서갑지양식_운동장 방송-내역서" xfId="3547" xr:uid="{00000000-0005-0000-0000-0000260F0000}"/>
    <cellStyle name="1_원가계산서_안양설계서갑지(총괄)_안양설계서갑지양식_운동장 방송-내역서-1" xfId="3548" xr:uid="{00000000-0005-0000-0000-0000270F0000}"/>
    <cellStyle name="1_원가계산서_안양설계서갑지(총괄)_안양설계서갑지양식_천년기념-방송내역서" xfId="3549" xr:uid="{00000000-0005-0000-0000-0000280F0000}"/>
    <cellStyle name="1_원가계산서_예산서" xfId="3550" xr:uid="{00000000-0005-0000-0000-0000290F0000}"/>
    <cellStyle name="1_원가계산서_운동장 방송-내역서" xfId="3551" xr:uid="{00000000-0005-0000-0000-00002A0F0000}"/>
    <cellStyle name="1_원가계산서_운동장 방송-내역서-1" xfId="3552" xr:uid="{00000000-0005-0000-0000-00002B0F0000}"/>
    <cellStyle name="1_원가계산서_천년기념-방송내역서" xfId="3553" xr:uid="{00000000-0005-0000-0000-00002C0F0000}"/>
    <cellStyle name="1_원가계산서_총괄갑지" xfId="3554" xr:uid="{00000000-0005-0000-0000-00002D0F0000}"/>
    <cellStyle name="1_원가계산서_총괄갑지_안양설계서갑지양식" xfId="3555" xr:uid="{00000000-0005-0000-0000-00002E0F0000}"/>
    <cellStyle name="1_원가계산서_총괄갑지_안양설계서갑지양식_공주운동장-내역서" xfId="3556" xr:uid="{00000000-0005-0000-0000-00002F0F0000}"/>
    <cellStyle name="1_원가계산서_총괄갑지_안양설계서갑지양식_도급설계서" xfId="3557" xr:uid="{00000000-0005-0000-0000-0000300F0000}"/>
    <cellStyle name="1_원가계산서_총괄갑지_안양설계서갑지양식_배관포함 - 옥외방송내역서" xfId="3558" xr:uid="{00000000-0005-0000-0000-0000310F0000}"/>
    <cellStyle name="1_원가계산서_총괄갑지_안양설계서갑지양식_설계예산서" xfId="3559" xr:uid="{00000000-0005-0000-0000-0000320F0000}"/>
    <cellStyle name="1_원가계산서_총괄갑지_안양설계서갑지양식_예산서" xfId="3560" xr:uid="{00000000-0005-0000-0000-0000330F0000}"/>
    <cellStyle name="1_원가계산서_총괄갑지_안양설계서갑지양식_운동장 방송-내역서" xfId="3561" xr:uid="{00000000-0005-0000-0000-0000340F0000}"/>
    <cellStyle name="1_원가계산서_총괄갑지_안양설계서갑지양식_운동장 방송-내역서-1" xfId="3562" xr:uid="{00000000-0005-0000-0000-0000350F0000}"/>
    <cellStyle name="1_원가계산서_총괄갑지_안양설계서갑지양식_천년기념-방송내역서" xfId="3563" xr:uid="{00000000-0005-0000-0000-0000360F0000}"/>
    <cellStyle name="1_원가계산서_총괄내역서" xfId="3564" xr:uid="{00000000-0005-0000-0000-0000370F0000}"/>
    <cellStyle name="1_원가계산서_총괄내역서_안양설계서갑지양식" xfId="3565" xr:uid="{00000000-0005-0000-0000-0000380F0000}"/>
    <cellStyle name="1_원가계산서_총괄내역서_안양설계서갑지양식_공주운동장-내역서" xfId="3566" xr:uid="{00000000-0005-0000-0000-0000390F0000}"/>
    <cellStyle name="1_원가계산서_총괄내역서_안양설계서갑지양식_도급설계서" xfId="3567" xr:uid="{00000000-0005-0000-0000-00003A0F0000}"/>
    <cellStyle name="1_원가계산서_총괄내역서_안양설계서갑지양식_배관포함 - 옥외방송내역서" xfId="3568" xr:uid="{00000000-0005-0000-0000-00003B0F0000}"/>
    <cellStyle name="1_원가계산서_총괄내역서_안양설계서갑지양식_설계예산서" xfId="3569" xr:uid="{00000000-0005-0000-0000-00003C0F0000}"/>
    <cellStyle name="1_원가계산서_총괄내역서_안양설계서갑지양식_예산서" xfId="3570" xr:uid="{00000000-0005-0000-0000-00003D0F0000}"/>
    <cellStyle name="1_원가계산서_총괄내역서_안양설계서갑지양식_운동장 방송-내역서" xfId="3571" xr:uid="{00000000-0005-0000-0000-00003E0F0000}"/>
    <cellStyle name="1_원가계산서_총괄내역서_안양설계서갑지양식_운동장 방송-내역서-1" xfId="3572" xr:uid="{00000000-0005-0000-0000-00003F0F0000}"/>
    <cellStyle name="1_원가계산서_총괄내역서_안양설계서갑지양식_천년기념-방송내역서" xfId="3573" xr:uid="{00000000-0005-0000-0000-0000400F0000}"/>
    <cellStyle name="1_원가계산서_총괄내역서_총괄내역서-건축" xfId="3574" xr:uid="{00000000-0005-0000-0000-0000410F0000}"/>
    <cellStyle name="1_원가계산서_총괄내역서_총괄내역서-건축_안양설계서갑지양식" xfId="3575" xr:uid="{00000000-0005-0000-0000-0000420F0000}"/>
    <cellStyle name="1_원가계산서_총괄내역서_총괄내역서-건축_안양설계서갑지양식_공주운동장-내역서" xfId="3576" xr:uid="{00000000-0005-0000-0000-0000430F0000}"/>
    <cellStyle name="1_원가계산서_총괄내역서_총괄내역서-건축_안양설계서갑지양식_도급설계서" xfId="3577" xr:uid="{00000000-0005-0000-0000-0000440F0000}"/>
    <cellStyle name="1_원가계산서_총괄내역서_총괄내역서-건축_안양설계서갑지양식_배관포함 - 옥외방송내역서" xfId="3578" xr:uid="{00000000-0005-0000-0000-0000450F0000}"/>
    <cellStyle name="1_원가계산서_총괄내역서_총괄내역서-건축_안양설계서갑지양식_설계예산서" xfId="3579" xr:uid="{00000000-0005-0000-0000-0000460F0000}"/>
    <cellStyle name="1_원가계산서_총괄내역서_총괄내역서-건축_안양설계서갑지양식_예산서" xfId="3580" xr:uid="{00000000-0005-0000-0000-0000470F0000}"/>
    <cellStyle name="1_원가계산서_총괄내역서_총괄내역서-건축_안양설계서갑지양식_운동장 방송-내역서" xfId="3581" xr:uid="{00000000-0005-0000-0000-0000480F0000}"/>
    <cellStyle name="1_원가계산서_총괄내역서_총괄내역서-건축_안양설계서갑지양식_운동장 방송-내역서-1" xfId="3582" xr:uid="{00000000-0005-0000-0000-0000490F0000}"/>
    <cellStyle name="1_원가계산서_총괄내역서_총괄내역서-건축_안양설계서갑지양식_천년기념-방송내역서" xfId="3583" xr:uid="{00000000-0005-0000-0000-00004A0F0000}"/>
    <cellStyle name="1_원가계산서_총괄내역서_총괄내역서-건축_총괄내역서-토목" xfId="3584" xr:uid="{00000000-0005-0000-0000-00004B0F0000}"/>
    <cellStyle name="1_원가계산서_총괄내역서_총괄내역서-건축_총괄내역서-토목_안양설계서갑지양식" xfId="3585" xr:uid="{00000000-0005-0000-0000-00004C0F0000}"/>
    <cellStyle name="1_원가계산서_총괄내역서_총괄내역서-건축_총괄내역서-토목_안양설계서갑지양식_공주운동장-내역서" xfId="3586" xr:uid="{00000000-0005-0000-0000-00004D0F0000}"/>
    <cellStyle name="1_원가계산서_총괄내역서_총괄내역서-건축_총괄내역서-토목_안양설계서갑지양식_도급설계서" xfId="3587" xr:uid="{00000000-0005-0000-0000-00004E0F0000}"/>
    <cellStyle name="1_원가계산서_총괄내역서_총괄내역서-건축_총괄내역서-토목_안양설계서갑지양식_배관포함 - 옥외방송내역서" xfId="3588" xr:uid="{00000000-0005-0000-0000-00004F0F0000}"/>
    <cellStyle name="1_원가계산서_총괄내역서_총괄내역서-건축_총괄내역서-토목_안양설계서갑지양식_설계예산서" xfId="3589" xr:uid="{00000000-0005-0000-0000-0000500F0000}"/>
    <cellStyle name="1_원가계산서_총괄내역서_총괄내역서-건축_총괄내역서-토목_안양설계서갑지양식_예산서" xfId="3590" xr:uid="{00000000-0005-0000-0000-0000510F0000}"/>
    <cellStyle name="1_원가계산서_총괄내역서_총괄내역서-건축_총괄내역서-토목_안양설계서갑지양식_운동장 방송-내역서" xfId="3591" xr:uid="{00000000-0005-0000-0000-0000520F0000}"/>
    <cellStyle name="1_원가계산서_총괄내역서_총괄내역서-건축_총괄내역서-토목_안양설계서갑지양식_운동장 방송-내역서-1" xfId="3592" xr:uid="{00000000-0005-0000-0000-0000530F0000}"/>
    <cellStyle name="1_원가계산서_총괄내역서_총괄내역서-건축_총괄내역서-토목_안양설계서갑지양식_천년기념-방송내역서" xfId="3593" xr:uid="{00000000-0005-0000-0000-0000540F0000}"/>
    <cellStyle name="1_원가계산서_총괄내역서_총괄내역서-토목" xfId="3594" xr:uid="{00000000-0005-0000-0000-0000550F0000}"/>
    <cellStyle name="1_원가계산서_총괄내역서_총괄내역서-토목_안양설계서갑지양식" xfId="3595" xr:uid="{00000000-0005-0000-0000-0000560F0000}"/>
    <cellStyle name="1_원가계산서_총괄내역서_총괄내역서-토목_안양설계서갑지양식_공주운동장-내역서" xfId="3596" xr:uid="{00000000-0005-0000-0000-0000570F0000}"/>
    <cellStyle name="1_원가계산서_총괄내역서_총괄내역서-토목_안양설계서갑지양식_도급설계서" xfId="3597" xr:uid="{00000000-0005-0000-0000-0000580F0000}"/>
    <cellStyle name="1_원가계산서_총괄내역서_총괄내역서-토목_안양설계서갑지양식_배관포함 - 옥외방송내역서" xfId="3598" xr:uid="{00000000-0005-0000-0000-0000590F0000}"/>
    <cellStyle name="1_원가계산서_총괄내역서_총괄내역서-토목_안양설계서갑지양식_설계예산서" xfId="3599" xr:uid="{00000000-0005-0000-0000-00005A0F0000}"/>
    <cellStyle name="1_원가계산서_총괄내역서_총괄내역서-토목_안양설계서갑지양식_예산서" xfId="3600" xr:uid="{00000000-0005-0000-0000-00005B0F0000}"/>
    <cellStyle name="1_원가계산서_총괄내역서_총괄내역서-토목_안양설계서갑지양식_운동장 방송-내역서" xfId="3601" xr:uid="{00000000-0005-0000-0000-00005C0F0000}"/>
    <cellStyle name="1_원가계산서_총괄내역서_총괄내역서-토목_안양설계서갑지양식_운동장 방송-내역서-1" xfId="3602" xr:uid="{00000000-0005-0000-0000-00005D0F0000}"/>
    <cellStyle name="1_원가계산서_총괄내역서_총괄내역서-토목_안양설계서갑지양식_천년기념-방송내역서" xfId="3603" xr:uid="{00000000-0005-0000-0000-00005E0F0000}"/>
    <cellStyle name="1_원가계산서_총괄내역서_총괄내역서-토목_총괄내역서-토목" xfId="3604" xr:uid="{00000000-0005-0000-0000-00005F0F0000}"/>
    <cellStyle name="1_원가계산서_총괄내역서_총괄내역서-토목_총괄내역서-토목_안양설계서갑지양식" xfId="3605" xr:uid="{00000000-0005-0000-0000-0000600F0000}"/>
    <cellStyle name="1_원가계산서_총괄내역서_총괄내역서-토목_총괄내역서-토목_안양설계서갑지양식_공주운동장-내역서" xfId="3606" xr:uid="{00000000-0005-0000-0000-0000610F0000}"/>
    <cellStyle name="1_원가계산서_총괄내역서_총괄내역서-토목_총괄내역서-토목_안양설계서갑지양식_도급설계서" xfId="3607" xr:uid="{00000000-0005-0000-0000-0000620F0000}"/>
    <cellStyle name="1_원가계산서_총괄내역서_총괄내역서-토목_총괄내역서-토목_안양설계서갑지양식_배관포함 - 옥외방송내역서" xfId="3608" xr:uid="{00000000-0005-0000-0000-0000630F0000}"/>
    <cellStyle name="1_원가계산서_총괄내역서_총괄내역서-토목_총괄내역서-토목_안양설계서갑지양식_설계예산서" xfId="3609" xr:uid="{00000000-0005-0000-0000-0000640F0000}"/>
    <cellStyle name="1_원가계산서_총괄내역서_총괄내역서-토목_총괄내역서-토목_안양설계서갑지양식_예산서" xfId="3610" xr:uid="{00000000-0005-0000-0000-0000650F0000}"/>
    <cellStyle name="1_원가계산서_총괄내역서_총괄내역서-토목_총괄내역서-토목_안양설계서갑지양식_운동장 방송-내역서" xfId="3611" xr:uid="{00000000-0005-0000-0000-0000660F0000}"/>
    <cellStyle name="1_원가계산서_총괄내역서_총괄내역서-토목_총괄내역서-토목_안양설계서갑지양식_운동장 방송-내역서-1" xfId="3612" xr:uid="{00000000-0005-0000-0000-0000670F0000}"/>
    <cellStyle name="1_원가계산서_총괄내역서_총괄내역서-토목_총괄내역서-토목_안양설계서갑지양식_천년기념-방송내역서" xfId="3613" xr:uid="{00000000-0005-0000-0000-0000680F0000}"/>
    <cellStyle name="1_원가계산서_총괄내역서-건축" xfId="3614" xr:uid="{00000000-0005-0000-0000-0000690F0000}"/>
    <cellStyle name="1_원가계산서_총괄내역서-건축_안양설계서갑지양식" xfId="3615" xr:uid="{00000000-0005-0000-0000-00006A0F0000}"/>
    <cellStyle name="1_원가계산서_총괄내역서-건축_안양설계서갑지양식_공주운동장-내역서" xfId="3616" xr:uid="{00000000-0005-0000-0000-00006B0F0000}"/>
    <cellStyle name="1_원가계산서_총괄내역서-건축_안양설계서갑지양식_도급설계서" xfId="3617" xr:uid="{00000000-0005-0000-0000-00006C0F0000}"/>
    <cellStyle name="1_원가계산서_총괄내역서-건축_안양설계서갑지양식_배관포함 - 옥외방송내역서" xfId="3618" xr:uid="{00000000-0005-0000-0000-00006D0F0000}"/>
    <cellStyle name="1_원가계산서_총괄내역서-건축_안양설계서갑지양식_설계예산서" xfId="3619" xr:uid="{00000000-0005-0000-0000-00006E0F0000}"/>
    <cellStyle name="1_원가계산서_총괄내역서-건축_안양설계서갑지양식_예산서" xfId="3620" xr:uid="{00000000-0005-0000-0000-00006F0F0000}"/>
    <cellStyle name="1_원가계산서_총괄내역서-건축_안양설계서갑지양식_운동장 방송-내역서" xfId="3621" xr:uid="{00000000-0005-0000-0000-0000700F0000}"/>
    <cellStyle name="1_원가계산서_총괄내역서-건축_안양설계서갑지양식_운동장 방송-내역서-1" xfId="3622" xr:uid="{00000000-0005-0000-0000-0000710F0000}"/>
    <cellStyle name="1_원가계산서_총괄내역서-건축_안양설계서갑지양식_천년기념-방송내역서" xfId="3623" xr:uid="{00000000-0005-0000-0000-0000720F0000}"/>
    <cellStyle name="1_원가계산서_총괄내역서-토목" xfId="3624" xr:uid="{00000000-0005-0000-0000-0000730F0000}"/>
    <cellStyle name="1_원가계산서_총괄내역서-토목_안양설계서갑지양식" xfId="3625" xr:uid="{00000000-0005-0000-0000-0000740F0000}"/>
    <cellStyle name="1_원가계산서_총괄내역서-토목_안양설계서갑지양식_공주운동장-내역서" xfId="3626" xr:uid="{00000000-0005-0000-0000-0000750F0000}"/>
    <cellStyle name="1_원가계산서_총괄내역서-토목_안양설계서갑지양식_도급설계서" xfId="3627" xr:uid="{00000000-0005-0000-0000-0000760F0000}"/>
    <cellStyle name="1_원가계산서_총괄내역서-토목_안양설계서갑지양식_배관포함 - 옥외방송내역서" xfId="3628" xr:uid="{00000000-0005-0000-0000-0000770F0000}"/>
    <cellStyle name="1_원가계산서_총괄내역서-토목_안양설계서갑지양식_설계예산서" xfId="3629" xr:uid="{00000000-0005-0000-0000-0000780F0000}"/>
    <cellStyle name="1_원가계산서_총괄내역서-토목_안양설계서갑지양식_예산서" xfId="3630" xr:uid="{00000000-0005-0000-0000-0000790F0000}"/>
    <cellStyle name="1_원가계산서_총괄내역서-토목_안양설계서갑지양식_운동장 방송-내역서" xfId="3631" xr:uid="{00000000-0005-0000-0000-00007A0F0000}"/>
    <cellStyle name="1_원가계산서_총괄내역서-토목_안양설계서갑지양식_운동장 방송-내역서-1" xfId="3632" xr:uid="{00000000-0005-0000-0000-00007B0F0000}"/>
    <cellStyle name="1_원가계산서_총괄내역서-토목_안양설계서갑지양식_천년기념-방송내역서" xfId="3633" xr:uid="{00000000-0005-0000-0000-00007C0F0000}"/>
    <cellStyle name="1_일위대가공식2004" xfId="2143" xr:uid="{00000000-0005-0000-0000-00007D0F0000}"/>
    <cellStyle name="1_일위대가공식2005" xfId="2144" xr:uid="{00000000-0005-0000-0000-00007E0F0000}"/>
    <cellStyle name="1_일위대가공식2006" xfId="2145" xr:uid="{00000000-0005-0000-0000-00007F0F0000}"/>
    <cellStyle name="1_폐기물" xfId="4594" xr:uid="{00000000-0005-0000-0000-0000800F0000}"/>
    <cellStyle name="1_폐기물집계" xfId="4595" xr:uid="{00000000-0005-0000-0000-0000810F0000}"/>
    <cellStyle name="1_현충묘지-수량산출서" xfId="4596" xr:uid="{00000000-0005-0000-0000-0000820F0000}"/>
    <cellStyle name="11" xfId="1694" xr:uid="{00000000-0005-0000-0000-0000830F0000}"/>
    <cellStyle name="111" xfId="1695" xr:uid="{00000000-0005-0000-0000-0000840F0000}"/>
    <cellStyle name="111 2" xfId="3634" xr:uid="{00000000-0005-0000-0000-0000850F0000}"/>
    <cellStyle name="19990216" xfId="2146" xr:uid="{00000000-0005-0000-0000-0000860F0000}"/>
    <cellStyle name="¹eºÐA²_AIAIC°AuCoE² " xfId="4597" xr:uid="{00000000-0005-0000-0000-0000870F0000}"/>
    <cellStyle name="1월" xfId="2147" xr:uid="{00000000-0005-0000-0000-0000880F0000}"/>
    <cellStyle name="2" xfId="4598" xr:uid="{00000000-0005-0000-0000-0000890F0000}"/>
    <cellStyle name="2)" xfId="2148" xr:uid="{00000000-0005-0000-0000-00008A0F0000}"/>
    <cellStyle name="2_laroux" xfId="4599" xr:uid="{00000000-0005-0000-0000-00008B0F0000}"/>
    <cellStyle name="2_laroux_ATC-YOON1" xfId="4600" xr:uid="{00000000-0005-0000-0000-00008C0F0000}"/>
    <cellStyle name="2_단가조사표" xfId="4601" xr:uid="{00000000-0005-0000-0000-00008D0F0000}"/>
    <cellStyle name="2_단가조사표_1011소각" xfId="4602" xr:uid="{00000000-0005-0000-0000-00008E0F0000}"/>
    <cellStyle name="2_단가조사표_1113교~1" xfId="4603" xr:uid="{00000000-0005-0000-0000-00008F0F0000}"/>
    <cellStyle name="2_단가조사표_121내역" xfId="4604" xr:uid="{00000000-0005-0000-0000-0000900F0000}"/>
    <cellStyle name="2_단가조사표_객토량" xfId="4605" xr:uid="{00000000-0005-0000-0000-0000910F0000}"/>
    <cellStyle name="2_단가조사표_교통센~1" xfId="4606" xr:uid="{00000000-0005-0000-0000-0000920F0000}"/>
    <cellStyle name="2_단가조사표_교통센터412" xfId="4607" xr:uid="{00000000-0005-0000-0000-0000930F0000}"/>
    <cellStyle name="2_단가조사표_교통수" xfId="4608" xr:uid="{00000000-0005-0000-0000-0000940F0000}"/>
    <cellStyle name="2_단가조사표_교통수량산출서" xfId="4609" xr:uid="{00000000-0005-0000-0000-0000950F0000}"/>
    <cellStyle name="2_단가조사표_구조물대가 (2)" xfId="4610" xr:uid="{00000000-0005-0000-0000-0000960F0000}"/>
    <cellStyle name="2_단가조사표_내역서 (2)" xfId="4611" xr:uid="{00000000-0005-0000-0000-0000970F0000}"/>
    <cellStyle name="2_단가조사표_대전관저지구" xfId="4612" xr:uid="{00000000-0005-0000-0000-0000980F0000}"/>
    <cellStyle name="2_단가조사표_동측지~1" xfId="4613" xr:uid="{00000000-0005-0000-0000-0000990F0000}"/>
    <cellStyle name="2_단가조사표_동측지원422" xfId="4614" xr:uid="{00000000-0005-0000-0000-00009A0F0000}"/>
    <cellStyle name="2_단가조사표_동측지원512" xfId="4615" xr:uid="{00000000-0005-0000-0000-00009B0F0000}"/>
    <cellStyle name="2_단가조사표_동측지원524" xfId="4616" xr:uid="{00000000-0005-0000-0000-00009C0F0000}"/>
    <cellStyle name="2_단가조사표_부대422" xfId="4617" xr:uid="{00000000-0005-0000-0000-00009D0F0000}"/>
    <cellStyle name="2_단가조사표_부대시설" xfId="4618" xr:uid="{00000000-0005-0000-0000-00009E0F0000}"/>
    <cellStyle name="2_단가조사표_소각수~1" xfId="4619" xr:uid="{00000000-0005-0000-0000-00009F0F0000}"/>
    <cellStyle name="2_단가조사표_소각수내역서" xfId="4620" xr:uid="{00000000-0005-0000-0000-0000A00F0000}"/>
    <cellStyle name="2_단가조사표_소각수목2" xfId="4621" xr:uid="{00000000-0005-0000-0000-0000A10F0000}"/>
    <cellStyle name="2_단가조사표_수량산출서 (2)" xfId="4622" xr:uid="{00000000-0005-0000-0000-0000A20F0000}"/>
    <cellStyle name="2_단가조사표_엑스포~1" xfId="4623" xr:uid="{00000000-0005-0000-0000-0000A30F0000}"/>
    <cellStyle name="2_단가조사표_엑스포한빛1" xfId="4624" xr:uid="{00000000-0005-0000-0000-0000A40F0000}"/>
    <cellStyle name="2_단가조사표_여객터미널331" xfId="4625" xr:uid="{00000000-0005-0000-0000-0000A50F0000}"/>
    <cellStyle name="2_단가조사표_여객터미널513" xfId="4626" xr:uid="{00000000-0005-0000-0000-0000A60F0000}"/>
    <cellStyle name="2_단가조사표_여객터미널629" xfId="4627" xr:uid="{00000000-0005-0000-0000-0000A70F0000}"/>
    <cellStyle name="2_단가조사표_외곽도로616" xfId="4628" xr:uid="{00000000-0005-0000-0000-0000A80F0000}"/>
    <cellStyle name="2_단가조사표_원가계~1" xfId="4629" xr:uid="{00000000-0005-0000-0000-0000A90F0000}"/>
    <cellStyle name="2_단가조사표_유기질" xfId="4630" xr:uid="{00000000-0005-0000-0000-0000AA0F0000}"/>
    <cellStyle name="2_단가조사표_자재조서 (2)" xfId="4631" xr:uid="{00000000-0005-0000-0000-0000AB0F0000}"/>
    <cellStyle name="2_단가조사표_총괄내역" xfId="4632" xr:uid="{00000000-0005-0000-0000-0000AC0F0000}"/>
    <cellStyle name="2_단가조사표_총괄내역 (2)" xfId="4633" xr:uid="{00000000-0005-0000-0000-0000AD0F0000}"/>
    <cellStyle name="2_단가조사표_터미널도로403" xfId="4634" xr:uid="{00000000-0005-0000-0000-0000AE0F0000}"/>
    <cellStyle name="2_단가조사표_터미널도로429" xfId="4635" xr:uid="{00000000-0005-0000-0000-0000AF0F0000}"/>
    <cellStyle name="2_단가조사표_포장일위" xfId="4636" xr:uid="{00000000-0005-0000-0000-0000B00F0000}"/>
    <cellStyle name="20% - 강조색1 2" xfId="3635" xr:uid="{00000000-0005-0000-0000-0000B10F0000}"/>
    <cellStyle name="20% - 강조색2 2" xfId="3636" xr:uid="{00000000-0005-0000-0000-0000B20F0000}"/>
    <cellStyle name="20% - 강조색3 2" xfId="3637" xr:uid="{00000000-0005-0000-0000-0000B30F0000}"/>
    <cellStyle name="20% - 강조색4 2" xfId="3638" xr:uid="{00000000-0005-0000-0000-0000B40F0000}"/>
    <cellStyle name="20% - 강조색5 2" xfId="3639" xr:uid="{00000000-0005-0000-0000-0000B50F0000}"/>
    <cellStyle name="20% - 강조색6 2" xfId="3640" xr:uid="{00000000-0005-0000-0000-0000B60F0000}"/>
    <cellStyle name="2자리" xfId="1696" xr:uid="{00000000-0005-0000-0000-0000B70F0000}"/>
    <cellStyle name="2자리 2" xfId="3641" xr:uid="{00000000-0005-0000-0000-0000B80F0000}"/>
    <cellStyle name="2자리선" xfId="1697" xr:uid="{00000000-0005-0000-0000-0000B90F0000}"/>
    <cellStyle name="³?A￥" xfId="3642" xr:uid="{00000000-0005-0000-0000-0000BA0F0000}"/>
    <cellStyle name="³¯â¥" xfId="3643" xr:uid="{00000000-0005-0000-0000-0000BB0F0000}"/>
    <cellStyle name="3자리" xfId="4637" xr:uid="{00000000-0005-0000-0000-0000BC0F0000}"/>
    <cellStyle name="40% - 강조색1 2" xfId="3644" xr:uid="{00000000-0005-0000-0000-0000BD0F0000}"/>
    <cellStyle name="40% - 강조색2 2" xfId="3645" xr:uid="{00000000-0005-0000-0000-0000BE0F0000}"/>
    <cellStyle name="40% - 강조색3 2" xfId="3646" xr:uid="{00000000-0005-0000-0000-0000BF0F0000}"/>
    <cellStyle name="40% - 강조색4 2" xfId="3647" xr:uid="{00000000-0005-0000-0000-0000C00F0000}"/>
    <cellStyle name="40% - 강조색5 2" xfId="3648" xr:uid="{00000000-0005-0000-0000-0000C10F0000}"/>
    <cellStyle name="40% - 강조색6 2" xfId="3649" xr:uid="{00000000-0005-0000-0000-0000C20F0000}"/>
    <cellStyle name="60" xfId="1698" xr:uid="{00000000-0005-0000-0000-0000C30F0000}"/>
    <cellStyle name="60% - 강조색1 2" xfId="3650" xr:uid="{00000000-0005-0000-0000-0000C40F0000}"/>
    <cellStyle name="60% - 강조색2 2" xfId="3651" xr:uid="{00000000-0005-0000-0000-0000C50F0000}"/>
    <cellStyle name="60% - 강조색3 2" xfId="3652" xr:uid="{00000000-0005-0000-0000-0000C60F0000}"/>
    <cellStyle name="60% - 강조색4 2" xfId="3653" xr:uid="{00000000-0005-0000-0000-0000C70F0000}"/>
    <cellStyle name="60% - 강조색5 2" xfId="3654" xr:uid="{00000000-0005-0000-0000-0000C80F0000}"/>
    <cellStyle name="60% - 강조색6 2" xfId="3655" xr:uid="{00000000-0005-0000-0000-0000C90F0000}"/>
    <cellStyle name="_x0014_7." xfId="3656" xr:uid="{00000000-0005-0000-0000-0000CA0F0000}"/>
    <cellStyle name="82" xfId="4638" xr:uid="{00000000-0005-0000-0000-0000CB0F0000}"/>
    <cellStyle name="9" xfId="1699" xr:uid="{00000000-0005-0000-0000-0000CC0F0000}"/>
    <cellStyle name="90" xfId="3657" xr:uid="{00000000-0005-0000-0000-0000CD0F0000}"/>
    <cellStyle name="a" xfId="4639" xr:uid="{00000000-0005-0000-0000-0000CE0F0000}"/>
    <cellStyle name="a [0]_mud plant bolted" xfId="2149" xr:uid="{00000000-0005-0000-0000-0000CF0F0000}"/>
    <cellStyle name="a_시흥연수원 산출근거" xfId="4640" xr:uid="{00000000-0005-0000-0000-0000D00F0000}"/>
    <cellStyle name="A¡§¡ⓒ¡E¡þ¡EO [0]_¡§uc¡§oA " xfId="1818" xr:uid="{00000000-0005-0000-0000-0000D10F0000}"/>
    <cellStyle name="A¡§¡ⓒ¡E¡þ¡EO_¡§uc¡§oA " xfId="1819" xr:uid="{00000000-0005-0000-0000-0000D20F0000}"/>
    <cellStyle name="A¨­￠￢￠O [0]_ ¨￢n￠￢n¨￢¡Æ ￠?u¨￢¡Æ¡¾a¨uu " xfId="1820" xr:uid="{00000000-0005-0000-0000-0000D30F0000}"/>
    <cellStyle name="A¨­¢¬¢Ò [0]_¨úc¨öA " xfId="1821" xr:uid="{00000000-0005-0000-0000-0000D40F0000}"/>
    <cellStyle name="A¨­￠￢￠O [0]_3￠?u¨uoAⓒ÷ " xfId="1822" xr:uid="{00000000-0005-0000-0000-0000D50F0000}"/>
    <cellStyle name="A¨­¢¬¢Ò [0]_4PART " xfId="1823" xr:uid="{00000000-0005-0000-0000-0000D60F0000}"/>
    <cellStyle name="A¨­￠￢￠O [0]_A|A￠O1¨￢I1¡Æu CoEⓒ÷ " xfId="1824" xr:uid="{00000000-0005-0000-0000-0000D70F0000}"/>
    <cellStyle name="A¨­¢¬¢Ò [0]_C¡Æ¢¬n¨¬¡Æ " xfId="1825" xr:uid="{00000000-0005-0000-0000-0000D80F0000}"/>
    <cellStyle name="A¨­￠￢￠O [0]_ⓒoⓒ¡A¨o¨￢R " xfId="1826" xr:uid="{00000000-0005-0000-0000-0000D90F0000}"/>
    <cellStyle name="A¨­￠￢￠O_ ¨￢n￠￢n¨￢¡Æ ￠?u¨￢¡Æ¡¾a¨uu " xfId="1827" xr:uid="{00000000-0005-0000-0000-0000DA0F0000}"/>
    <cellStyle name="A¨­¢¬¢Ò_¨úc¨öA " xfId="1828" xr:uid="{00000000-0005-0000-0000-0000DB0F0000}"/>
    <cellStyle name="A¨­￠￢￠O_3￠?u¨uoAⓒ÷ " xfId="1829" xr:uid="{00000000-0005-0000-0000-0000DC0F0000}"/>
    <cellStyle name="A¨­¢¬¢Ò_95©øaAN¡Æy¨ùo¡¤R " xfId="1830" xr:uid="{00000000-0005-0000-0000-0000DD0F0000}"/>
    <cellStyle name="A¨­￠￢￠O_A|A￠O1¨￢I1¡Æu CoEⓒ÷ " xfId="1831" xr:uid="{00000000-0005-0000-0000-0000DE0F0000}"/>
    <cellStyle name="A¨­¢¬¢Ò_C¡Æ¢¬n¨¬¡Æ " xfId="1832" xr:uid="{00000000-0005-0000-0000-0000DF0F0000}"/>
    <cellStyle name="A¨­￠￢￠O_ⓒoⓒ¡A¨o¨￢R " xfId="1833" xr:uid="{00000000-0005-0000-0000-0000E00F0000}"/>
    <cellStyle name="A￠R¡×￠R¨I￠RE￠Rⓒ­￠REO [0]_INQUIRY ￠RE?￠RIi￠R¡×u¡ERAA¡§I￠Rⓒ­A¡§I¡§¡I " xfId="1834" xr:uid="{00000000-0005-0000-0000-0000E10F0000}"/>
    <cellStyle name="A￠R¡×￠R¨I￠RE￠Rⓒ­￠REO_INQUIRY ￠RE?￠RIi￠R¡×u¡ERAA¡§I￠Rⓒ­A¡§I¡§¡I " xfId="1835" xr:uid="{00000000-0005-0000-0000-0000E20F0000}"/>
    <cellStyle name="a-4" xfId="4641" xr:uid="{00000000-0005-0000-0000-0000E30F0000}"/>
    <cellStyle name="AA" xfId="3658" xr:uid="{00000000-0005-0000-0000-0000E40F0000}"/>
    <cellStyle name="ȂȃRMऌଃਁȋ⤭ࠀȄԂȂ(ȃRMऌଃਁȋ⤂Ā飰ˠ" xfId="2150" xr:uid="{00000000-0005-0000-0000-0000E50F0000}"/>
    <cellStyle name="AeE­ [0]_  A¾  CO  " xfId="4642" xr:uid="{00000000-0005-0000-0000-0000E60F0000}"/>
    <cellStyle name="ÅëÈ­ [0]_¸ðÇü¸·" xfId="1836" xr:uid="{00000000-0005-0000-0000-0000E70F0000}"/>
    <cellStyle name="AeE­ [0]_¼oAI¼º " xfId="1837" xr:uid="{00000000-0005-0000-0000-0000E80F0000}"/>
    <cellStyle name="ÅëÈ­ [0]_¾÷Á¾º° " xfId="2152" xr:uid="{00000000-0005-0000-0000-0000E90F0000}"/>
    <cellStyle name="AeE­ [0]_¾c½A " xfId="1838" xr:uid="{00000000-0005-0000-0000-0000EA0F0000}"/>
    <cellStyle name="ÅëÈ­ [0]_¹æÀ½º® " xfId="1839" xr:uid="{00000000-0005-0000-0000-0000EB0F0000}"/>
    <cellStyle name="AeE­ [0]_2000¼OER " xfId="2151" xr:uid="{00000000-0005-0000-0000-0000EC0F0000}"/>
    <cellStyle name="ÅëÈ­ [0]_Á¦Á¶1ºÎ1°ú ÇöÈ² " xfId="1840" xr:uid="{00000000-0005-0000-0000-0000ED0F0000}"/>
    <cellStyle name="AeE­ [0]_A¾CO½A¼³ " xfId="1841" xr:uid="{00000000-0005-0000-0000-0000EE0F0000}"/>
    <cellStyle name="ÅëÈ­ [0]_Á¾ÇÕ½Å¼³ " xfId="2153" xr:uid="{00000000-0005-0000-0000-0000EF0F0000}"/>
    <cellStyle name="AeE­ [0]_A¾CO½A¼³  2" xfId="3659" xr:uid="{00000000-0005-0000-0000-0000F00F0000}"/>
    <cellStyle name="ÅëÈ­ [0]_Á¾ÇÕÃ¶°ÅºÐ " xfId="2154" xr:uid="{00000000-0005-0000-0000-0000F10F0000}"/>
    <cellStyle name="AeE­ [0]_A¾COA¶°AºÐ  10" xfId="2320" xr:uid="{00000000-0005-0000-0000-0000F20F0000}"/>
    <cellStyle name="ÅëÈ­ [0]_Á¾ÇÕÃ¶°ÅºÐ  10" xfId="2321" xr:uid="{00000000-0005-0000-0000-0000F30F0000}"/>
    <cellStyle name="AeE­ [0]_A¾COA¶°AºÐ  2" xfId="2300" xr:uid="{00000000-0005-0000-0000-0000F40F0000}"/>
    <cellStyle name="ÅëÈ­ [0]_Á¾ÇÕÃ¶°ÅºÐ  2" xfId="2301" xr:uid="{00000000-0005-0000-0000-0000F50F0000}"/>
    <cellStyle name="AeE­ [0]_A¾COA¶°AºÐ  3" xfId="2269" xr:uid="{00000000-0005-0000-0000-0000F60F0000}"/>
    <cellStyle name="ÅëÈ­ [0]_Á¾ÇÕÃ¶°ÅºÐ  3" xfId="2268" xr:uid="{00000000-0005-0000-0000-0000F70F0000}"/>
    <cellStyle name="AeE­ [0]_A¾COA¶°AºÐ  4" xfId="2315" xr:uid="{00000000-0005-0000-0000-0000F80F0000}"/>
    <cellStyle name="ÅëÈ­ [0]_Á¾ÇÕÃ¶°ÅºÐ  4" xfId="2316" xr:uid="{00000000-0005-0000-0000-0000F90F0000}"/>
    <cellStyle name="AeE­ [0]_A¾COA¶°AºÐ  5" xfId="2317" xr:uid="{00000000-0005-0000-0000-0000FA0F0000}"/>
    <cellStyle name="ÅëÈ­ [0]_Á¾ÇÕÃ¶°ÅºÐ  5" xfId="2318" xr:uid="{00000000-0005-0000-0000-0000FB0F0000}"/>
    <cellStyle name="AeE­ [0]_A¾COA¶°AºÐ  6" xfId="2256" xr:uid="{00000000-0005-0000-0000-0000FC0F0000}"/>
    <cellStyle name="ÅëÈ­ [0]_Á¾ÇÕÃ¶°ÅºÐ  6" xfId="2297" xr:uid="{00000000-0005-0000-0000-0000FD0F0000}"/>
    <cellStyle name="AeE­ [0]_A¾COA¶°AºÐ  7" xfId="2276" xr:uid="{00000000-0005-0000-0000-0000FE0F0000}"/>
    <cellStyle name="ÅëÈ­ [0]_Á¾ÇÕÃ¶°ÅºÐ  7" xfId="2275" xr:uid="{00000000-0005-0000-0000-0000FF0F0000}"/>
    <cellStyle name="AeE­ [0]_A¾COA¶°AºÐ  8" xfId="2308" xr:uid="{00000000-0005-0000-0000-000000100000}"/>
    <cellStyle name="ÅëÈ­ [0]_Á¾ÇÕÃ¶°ÅºÐ  8" xfId="2309" xr:uid="{00000000-0005-0000-0000-000001100000}"/>
    <cellStyle name="AeE­ [0]_A¾COA¶°AºÐ  9" xfId="2261" xr:uid="{00000000-0005-0000-0000-000002100000}"/>
    <cellStyle name="ÅëÈ­ [0]_Á¾ÇÕÃ¶°ÅºÐ  9" xfId="2260" xr:uid="{00000000-0005-0000-0000-000003100000}"/>
    <cellStyle name="AeE­ [0]_AMT " xfId="2155" xr:uid="{00000000-0005-0000-0000-000004100000}"/>
    <cellStyle name="ÅëÈ­ [0]_INQUIRY ¿µ¾÷ÃßÁø " xfId="1842" xr:uid="{00000000-0005-0000-0000-000005100000}"/>
    <cellStyle name="AeE­ [0]_INQUIRY ¿μ¾÷AßAø " xfId="1843" xr:uid="{00000000-0005-0000-0000-000006100000}"/>
    <cellStyle name="ÅëÈ­ [0]_laroux" xfId="1844" xr:uid="{00000000-0005-0000-0000-000007100000}"/>
    <cellStyle name="AeE­ [0]_laroux_1" xfId="4643" xr:uid="{00000000-0005-0000-0000-000008100000}"/>
    <cellStyle name="ÅëÈ­ [0]_laroux_1" xfId="4644" xr:uid="{00000000-0005-0000-0000-000009100000}"/>
    <cellStyle name="AeE­ [0]_laroux_2" xfId="4645" xr:uid="{00000000-0005-0000-0000-00000A100000}"/>
    <cellStyle name="ÅëÈ­ [0]_laroux_2" xfId="4646" xr:uid="{00000000-0005-0000-0000-00000B100000}"/>
    <cellStyle name="AeE­ [0]_PERSONAL" xfId="2156" xr:uid="{00000000-0005-0000-0000-00000C100000}"/>
    <cellStyle name="AeE­_  A¾  CO  " xfId="4647" xr:uid="{00000000-0005-0000-0000-00000D100000}"/>
    <cellStyle name="ÅëÈ­_¸ðÇü¸·" xfId="1845" xr:uid="{00000000-0005-0000-0000-00000E100000}"/>
    <cellStyle name="AeE­_¼oAI¼º " xfId="1846" xr:uid="{00000000-0005-0000-0000-00000F100000}"/>
    <cellStyle name="ÅëÈ­_¾÷Á¾º° " xfId="2158" xr:uid="{00000000-0005-0000-0000-000010100000}"/>
    <cellStyle name="AeE­_¾c½A " xfId="1847" xr:uid="{00000000-0005-0000-0000-000011100000}"/>
    <cellStyle name="ÅëÈ­_¹æÀ½º® " xfId="1848" xr:uid="{00000000-0005-0000-0000-000012100000}"/>
    <cellStyle name="AeE­_2000¼OER " xfId="2157" xr:uid="{00000000-0005-0000-0000-000013100000}"/>
    <cellStyle name="ÅëÈ­_Á¦Á¶1ºÎ1°ú ÇöÈ² " xfId="1849" xr:uid="{00000000-0005-0000-0000-000014100000}"/>
    <cellStyle name="AeE­_A¾CO½A¼³ " xfId="1850" xr:uid="{00000000-0005-0000-0000-000015100000}"/>
    <cellStyle name="ÅëÈ­_Á¾ÇÕ½Å¼³ " xfId="2159" xr:uid="{00000000-0005-0000-0000-000016100000}"/>
    <cellStyle name="AeE­_A¾CO½A¼³  2" xfId="3660" xr:uid="{00000000-0005-0000-0000-000017100000}"/>
    <cellStyle name="ÅëÈ­_Á¾ÇÕÃ¶°ÅºÐ " xfId="2160" xr:uid="{00000000-0005-0000-0000-000018100000}"/>
    <cellStyle name="AeE­_A¾COA¶°AºÐ  10" xfId="2322" xr:uid="{00000000-0005-0000-0000-000019100000}"/>
    <cellStyle name="ÅëÈ­_Á¾ÇÕÃ¶°ÅºÐ  10" xfId="2323" xr:uid="{00000000-0005-0000-0000-00001A100000}"/>
    <cellStyle name="AeE­_A¾COA¶°AºÐ  2" xfId="2302" xr:uid="{00000000-0005-0000-0000-00001B100000}"/>
    <cellStyle name="ÅëÈ­_Á¾ÇÕÃ¶°ÅºÐ  2" xfId="2303" xr:uid="{00000000-0005-0000-0000-00001C100000}"/>
    <cellStyle name="AeE­_A¾COA¶°AºÐ  3" xfId="2267" xr:uid="{00000000-0005-0000-0000-00001D100000}"/>
    <cellStyle name="ÅëÈ­_Á¾ÇÕÃ¶°ÅºÐ  3" xfId="2266" xr:uid="{00000000-0005-0000-0000-00001E100000}"/>
    <cellStyle name="AeE­_A¾COA¶°AºÐ  4" xfId="2289" xr:uid="{00000000-0005-0000-0000-00001F100000}"/>
    <cellStyle name="ÅëÈ­_Á¾ÇÕÃ¶°ÅºÐ  4" xfId="2290" xr:uid="{00000000-0005-0000-0000-000020100000}"/>
    <cellStyle name="AeE­_A¾COA¶°AºÐ  5" xfId="2319" xr:uid="{00000000-0005-0000-0000-000021100000}"/>
    <cellStyle name="ÅëÈ­_Á¾ÇÕÃ¶°ÅºÐ  5" xfId="2281" xr:uid="{00000000-0005-0000-0000-000022100000}"/>
    <cellStyle name="AeE­_A¾COA¶°AºÐ  6" xfId="2271" xr:uid="{00000000-0005-0000-0000-000023100000}"/>
    <cellStyle name="ÅëÈ­_Á¾ÇÕÃ¶°ÅºÐ  6" xfId="2272" xr:uid="{00000000-0005-0000-0000-000024100000}"/>
    <cellStyle name="AeE­_A¾COA¶°AºÐ  7" xfId="2310" xr:uid="{00000000-0005-0000-0000-000025100000}"/>
    <cellStyle name="ÅëÈ­_Á¾ÇÕÃ¶°ÅºÐ  7" xfId="2313" xr:uid="{00000000-0005-0000-0000-000026100000}"/>
    <cellStyle name="AeE­_A¾COA¶°AºÐ  8" xfId="2259" xr:uid="{00000000-0005-0000-0000-000027100000}"/>
    <cellStyle name="ÅëÈ­_Á¾ÇÕÃ¶°ÅºÐ  8" xfId="2258" xr:uid="{00000000-0005-0000-0000-000028100000}"/>
    <cellStyle name="AeE­_A¾COA¶°AºÐ  9" xfId="2295" xr:uid="{00000000-0005-0000-0000-000029100000}"/>
    <cellStyle name="ÅëÈ­_Á¾ÇÕÃ¶°ÅºÐ  9" xfId="2296" xr:uid="{00000000-0005-0000-0000-00002A100000}"/>
    <cellStyle name="AeE­_AMT " xfId="2161" xr:uid="{00000000-0005-0000-0000-00002B100000}"/>
    <cellStyle name="ÅëÈ­_INQUIRY ¿µ¾÷ÃßÁø " xfId="1851" xr:uid="{00000000-0005-0000-0000-00002C100000}"/>
    <cellStyle name="AeE­_INQUIRY ¿μ¾÷AßAø " xfId="1852" xr:uid="{00000000-0005-0000-0000-00002D100000}"/>
    <cellStyle name="ÅëÈ­_laroux" xfId="1853" xr:uid="{00000000-0005-0000-0000-00002E100000}"/>
    <cellStyle name="AeE­_laroux_1" xfId="4648" xr:uid="{00000000-0005-0000-0000-00002F100000}"/>
    <cellStyle name="ÅëÈ­_laroux_1" xfId="4649" xr:uid="{00000000-0005-0000-0000-000030100000}"/>
    <cellStyle name="AeE­_laroux_2" xfId="4650" xr:uid="{00000000-0005-0000-0000-000031100000}"/>
    <cellStyle name="ÅëÈ­_laroux_2" xfId="4651" xr:uid="{00000000-0005-0000-0000-000032100000}"/>
    <cellStyle name="AeE­_PERSONAL" xfId="2162" xr:uid="{00000000-0005-0000-0000-000033100000}"/>
    <cellStyle name="AeE¡© [0]_¨úc¨öA " xfId="1854" xr:uid="{00000000-0005-0000-0000-000034100000}"/>
    <cellStyle name="AeE¡©_¨úc¨öA " xfId="1855" xr:uid="{00000000-0005-0000-0000-000035100000}"/>
    <cellStyle name="AeE¡ⓒ [0]_ ¨￢n￠￢n¨￢¡Æ ￠?u¨￢¡Æ¡¾a¨uu " xfId="1856" xr:uid="{00000000-0005-0000-0000-000036100000}"/>
    <cellStyle name="AeE¡ⓒ_ ¨￢n￠￢n¨￢¡Æ ￠?u¨￢¡Æ¡¾a¨uu " xfId="1857" xr:uid="{00000000-0005-0000-0000-000037100000}"/>
    <cellStyle name="AeE¡ER¡§I [0]_INQUIRY ￠RE?￠RIi￠R¡×u¡ERAA¡§I￠Rⓒ­A¡§I¡§¡I " xfId="1858" xr:uid="{00000000-0005-0000-0000-000038100000}"/>
    <cellStyle name="AeE¡ER¡§I_INQUIRY ￠RE?￠RIi￠R¡×u¡ERAA¡§I￠Rⓒ­A¡§I¡§¡I " xfId="1859" xr:uid="{00000000-0005-0000-0000-000039100000}"/>
    <cellStyle name="AeE￠R¨I [0]_¡§uc¡§oA " xfId="1860" xr:uid="{00000000-0005-0000-0000-00003A100000}"/>
    <cellStyle name="AeE￠R¨I_¡§uc¡§oA " xfId="1861" xr:uid="{00000000-0005-0000-0000-00003B100000}"/>
    <cellStyle name="Æû¼¾æ®" xfId="3661" xr:uid="{00000000-0005-0000-0000-00003C100000}"/>
    <cellStyle name="ÆU¼¾ÆR" xfId="3662" xr:uid="{00000000-0005-0000-0000-00003D100000}"/>
    <cellStyle name="Afrundet valuta_PLDT" xfId="3663" xr:uid="{00000000-0005-0000-0000-00003E100000}"/>
    <cellStyle name="ALIGNMENT" xfId="1862" xr:uid="{00000000-0005-0000-0000-00003F100000}"/>
    <cellStyle name="args.style" xfId="4652" xr:uid="{00000000-0005-0000-0000-000040100000}"/>
    <cellStyle name="AÞ¸¶ [0]_  A¾  CO  " xfId="4653" xr:uid="{00000000-0005-0000-0000-000041100000}"/>
    <cellStyle name="ÄÞ¸¶ [0]_¸ðÇü¸·" xfId="1863" xr:uid="{00000000-0005-0000-0000-000042100000}"/>
    <cellStyle name="AÞ¸¶ [0]_°ßAu≫eAa" xfId="2163" xr:uid="{00000000-0005-0000-0000-000043100000}"/>
    <cellStyle name="ÄÞ¸¶ [0]_¼öÀÍ¼º " xfId="4654" xr:uid="{00000000-0005-0000-0000-000044100000}"/>
    <cellStyle name="AÞ¸¶ [0]_¼oAI¼º _대구백화점제출견적(2001년5월22일)" xfId="4655" xr:uid="{00000000-0005-0000-0000-000045100000}"/>
    <cellStyle name="ÄÞ¸¶ [0]_¾÷Á¾º° " xfId="2165" xr:uid="{00000000-0005-0000-0000-000046100000}"/>
    <cellStyle name="AÞ¸¶ [0]_¾c½A " xfId="1864" xr:uid="{00000000-0005-0000-0000-000047100000}"/>
    <cellStyle name="ÄÞ¸¶ [0]_¹æÀ½º® " xfId="1865" xr:uid="{00000000-0005-0000-0000-000048100000}"/>
    <cellStyle name="AÞ¸¶ [0]_2000¼OER " xfId="2164" xr:uid="{00000000-0005-0000-0000-000049100000}"/>
    <cellStyle name="ÄÞ¸¶ [0]_Á¦Á¶1ºÎ1°ú ÇöÈ² " xfId="1866" xr:uid="{00000000-0005-0000-0000-00004A100000}"/>
    <cellStyle name="AÞ¸¶ [0]_A¾CO½A¼³ " xfId="1867" xr:uid="{00000000-0005-0000-0000-00004B100000}"/>
    <cellStyle name="ÄÞ¸¶ [0]_Á¾ÇÕ½Å¼³ " xfId="2166" xr:uid="{00000000-0005-0000-0000-00004C100000}"/>
    <cellStyle name="AÞ¸¶ [0]_A¾CO½A¼³  2" xfId="3664" xr:uid="{00000000-0005-0000-0000-00004D100000}"/>
    <cellStyle name="ÄÞ¸¶ [0]_Á¾ÇÕÃ¶°ÅºÐ " xfId="2167" xr:uid="{00000000-0005-0000-0000-00004E100000}"/>
    <cellStyle name="AÞ¸¶ [0]_A¾COA¶°AºÐ  10" xfId="2324" xr:uid="{00000000-0005-0000-0000-00004F100000}"/>
    <cellStyle name="ÄÞ¸¶ [0]_Á¾ÇÕÃ¶°ÅºÐ  10" xfId="2325" xr:uid="{00000000-0005-0000-0000-000050100000}"/>
    <cellStyle name="AÞ¸¶ [0]_A¾COA¶°AºÐ  2" xfId="2304" xr:uid="{00000000-0005-0000-0000-000051100000}"/>
    <cellStyle name="ÄÞ¸¶ [0]_Á¾ÇÕÃ¶°ÅºÐ  2" xfId="2305" xr:uid="{00000000-0005-0000-0000-000052100000}"/>
    <cellStyle name="AÞ¸¶ [0]_A¾COA¶°AºÐ  3" xfId="2265" xr:uid="{00000000-0005-0000-0000-000053100000}"/>
    <cellStyle name="ÄÞ¸¶ [0]_Á¾ÇÕÃ¶°ÅºÐ  3" xfId="2264" xr:uid="{00000000-0005-0000-0000-000054100000}"/>
    <cellStyle name="AÞ¸¶ [0]_A¾COA¶°AºÐ  4" xfId="2291" xr:uid="{00000000-0005-0000-0000-000055100000}"/>
    <cellStyle name="ÄÞ¸¶ [0]_Á¾ÇÕÃ¶°ÅºÐ  4" xfId="2292" xr:uid="{00000000-0005-0000-0000-000056100000}"/>
    <cellStyle name="AÞ¸¶ [0]_A¾COA¶°AºÐ  5" xfId="2280" xr:uid="{00000000-0005-0000-0000-000057100000}"/>
    <cellStyle name="ÄÞ¸¶ [0]_Á¾ÇÕÃ¶°ÅºÐ  5" xfId="2279" xr:uid="{00000000-0005-0000-0000-000058100000}"/>
    <cellStyle name="AÞ¸¶ [0]_A¾COA¶°AºÐ  6" xfId="2273" xr:uid="{00000000-0005-0000-0000-000059100000}"/>
    <cellStyle name="ÄÞ¸¶ [0]_Á¾ÇÕÃ¶°ÅºÐ  6" xfId="2274" xr:uid="{00000000-0005-0000-0000-00005A100000}"/>
    <cellStyle name="AÞ¸¶ [0]_A¾COA¶°AºÐ  7" xfId="2283" xr:uid="{00000000-0005-0000-0000-00005B100000}"/>
    <cellStyle name="ÄÞ¸¶ [0]_Á¾ÇÕÃ¶°ÅºÐ  7" xfId="2282" xr:uid="{00000000-0005-0000-0000-00005C100000}"/>
    <cellStyle name="AÞ¸¶ [0]_A¾COA¶°AºÐ  8" xfId="2287" xr:uid="{00000000-0005-0000-0000-00005D100000}"/>
    <cellStyle name="ÄÞ¸¶ [0]_Á¾ÇÕÃ¶°ÅºÐ  8" xfId="2288" xr:uid="{00000000-0005-0000-0000-00005E100000}"/>
    <cellStyle name="AÞ¸¶ [0]_A¾COA¶°AºÐ  9" xfId="2312" xr:uid="{00000000-0005-0000-0000-00005F100000}"/>
    <cellStyle name="ÄÞ¸¶ [0]_Á¾ÇÕÃ¶°ÅºÐ  9" xfId="2311" xr:uid="{00000000-0005-0000-0000-000060100000}"/>
    <cellStyle name="AÞ¸¶ [0]_AN°y(1.25) " xfId="2168" xr:uid="{00000000-0005-0000-0000-000061100000}"/>
    <cellStyle name="ÄÞ¸¶ [0]_INQUIRY ¿µ¾÷ÃßÁø " xfId="1868" xr:uid="{00000000-0005-0000-0000-000062100000}"/>
    <cellStyle name="AÞ¸¶ [0]_INQUIRY ¿μ¾÷AßAø " xfId="1869" xr:uid="{00000000-0005-0000-0000-000063100000}"/>
    <cellStyle name="ÄÞ¸¶ [0]_laroux" xfId="1870" xr:uid="{00000000-0005-0000-0000-000064100000}"/>
    <cellStyle name="AÞ¸¶ [0]_laroux_1" xfId="4656" xr:uid="{00000000-0005-0000-0000-000065100000}"/>
    <cellStyle name="ÄÞ¸¶ [0]_laroux_1" xfId="4657" xr:uid="{00000000-0005-0000-0000-000066100000}"/>
    <cellStyle name="AÞ¸¶ [0]_laroux_2" xfId="4658" xr:uid="{00000000-0005-0000-0000-000067100000}"/>
    <cellStyle name="ÄÞ¸¶ [0]_laroux_2" xfId="4659" xr:uid="{00000000-0005-0000-0000-000068100000}"/>
    <cellStyle name="AÞ¸¶ [0]_laroux_도담차량공작실설계서" xfId="1871" xr:uid="{00000000-0005-0000-0000-000069100000}"/>
    <cellStyle name="ÄÞ¸¶ [0]_laroux_도담차량공작실설계서" xfId="1872" xr:uid="{00000000-0005-0000-0000-00006A100000}"/>
    <cellStyle name="AÞ¸¶ [0]_laroux_도담차량공작실신설공사" xfId="1873" xr:uid="{00000000-0005-0000-0000-00006B100000}"/>
    <cellStyle name="ÄÞ¸¶ [0]_laroux_도담차량공작실신설공사" xfId="1874" xr:uid="{00000000-0005-0000-0000-00006C100000}"/>
    <cellStyle name="AÞ¸¶ [0]_laroux_상장가도교설계서" xfId="1875" xr:uid="{00000000-0005-0000-0000-00006D100000}"/>
    <cellStyle name="ÄÞ¸¶ [0]_laroux_상장가도교수량산출" xfId="1876" xr:uid="{00000000-0005-0000-0000-00006E100000}"/>
    <cellStyle name="AÞ¸¶_  A¾  CO  " xfId="4660" xr:uid="{00000000-0005-0000-0000-00006F100000}"/>
    <cellStyle name="ÄÞ¸¶_¸ðÇü¸·" xfId="1877" xr:uid="{00000000-0005-0000-0000-000070100000}"/>
    <cellStyle name="AÞ¸¶_°ßAu¿ø°¡C￥" xfId="2169" xr:uid="{00000000-0005-0000-0000-000071100000}"/>
    <cellStyle name="ÄÞ¸¶_¾÷Á¾º° " xfId="2171" xr:uid="{00000000-0005-0000-0000-000072100000}"/>
    <cellStyle name="AÞ¸¶_¾c½A " xfId="1878" xr:uid="{00000000-0005-0000-0000-000073100000}"/>
    <cellStyle name="ÄÞ¸¶_¹æÀ½º® " xfId="1879" xr:uid="{00000000-0005-0000-0000-000074100000}"/>
    <cellStyle name="AÞ¸¶_2000¼OER " xfId="2170" xr:uid="{00000000-0005-0000-0000-000075100000}"/>
    <cellStyle name="ÄÞ¸¶_Á¦Á¶1ºÎ1°ú ÇöÈ² " xfId="1880" xr:uid="{00000000-0005-0000-0000-000076100000}"/>
    <cellStyle name="AÞ¸¶_A¾CO½A¼³ " xfId="1881" xr:uid="{00000000-0005-0000-0000-000077100000}"/>
    <cellStyle name="ÄÞ¸¶_Á¾ÇÕ½Å¼³ " xfId="2172" xr:uid="{00000000-0005-0000-0000-000078100000}"/>
    <cellStyle name="AÞ¸¶_A¾CO½A¼³  2" xfId="3665" xr:uid="{00000000-0005-0000-0000-000079100000}"/>
    <cellStyle name="ÄÞ¸¶_Á¾ÇÕÃ¶°ÅºÐ " xfId="2173" xr:uid="{00000000-0005-0000-0000-00007A100000}"/>
    <cellStyle name="AÞ¸¶_A¾COA¶°AºÐ  10" xfId="2326" xr:uid="{00000000-0005-0000-0000-00007B100000}"/>
    <cellStyle name="ÄÞ¸¶_Á¾ÇÕÃ¶°ÅºÐ  10" xfId="2327" xr:uid="{00000000-0005-0000-0000-00007C100000}"/>
    <cellStyle name="AÞ¸¶_A¾COA¶°AºÐ  2" xfId="2306" xr:uid="{00000000-0005-0000-0000-00007D100000}"/>
    <cellStyle name="ÄÞ¸¶_Á¾ÇÕÃ¶°ÅºÐ  2" xfId="2307" xr:uid="{00000000-0005-0000-0000-00007E100000}"/>
    <cellStyle name="AÞ¸¶_A¾COA¶°AºÐ  3" xfId="2263" xr:uid="{00000000-0005-0000-0000-00007F100000}"/>
    <cellStyle name="ÄÞ¸¶_Á¾ÇÕÃ¶°ÅºÐ  3" xfId="2262" xr:uid="{00000000-0005-0000-0000-000080100000}"/>
    <cellStyle name="AÞ¸¶_A¾COA¶°AºÐ  4" xfId="2293" xr:uid="{00000000-0005-0000-0000-000081100000}"/>
    <cellStyle name="ÄÞ¸¶_Á¾ÇÕÃ¶°ÅºÐ  4" xfId="2294" xr:uid="{00000000-0005-0000-0000-000082100000}"/>
    <cellStyle name="AÞ¸¶_A¾COA¶°AºÐ  5" xfId="2278" xr:uid="{00000000-0005-0000-0000-000083100000}"/>
    <cellStyle name="ÄÞ¸¶_Á¾ÇÕÃ¶°ÅºÐ  5" xfId="2277" xr:uid="{00000000-0005-0000-0000-000084100000}"/>
    <cellStyle name="AÞ¸¶_A¾COA¶°AºÐ  6" xfId="2298" xr:uid="{00000000-0005-0000-0000-000085100000}"/>
    <cellStyle name="ÄÞ¸¶_Á¾ÇÕÃ¶°ÅºÐ  6" xfId="2299" xr:uid="{00000000-0005-0000-0000-000086100000}"/>
    <cellStyle name="AÞ¸¶_A¾COA¶°AºÐ  7" xfId="2284" xr:uid="{00000000-0005-0000-0000-000087100000}"/>
    <cellStyle name="ÄÞ¸¶_Á¾ÇÕÃ¶°ÅºÐ  7" xfId="2270" xr:uid="{00000000-0005-0000-0000-000088100000}"/>
    <cellStyle name="AÞ¸¶_A¾COA¶°AºÐ  8" xfId="2286" xr:uid="{00000000-0005-0000-0000-000089100000}"/>
    <cellStyle name="ÄÞ¸¶_Á¾ÇÕÃ¶°ÅºÐ  8" xfId="2314" xr:uid="{00000000-0005-0000-0000-00008A100000}"/>
    <cellStyle name="AÞ¸¶_A¾COA¶°AºÐ  9" xfId="2285" xr:uid="{00000000-0005-0000-0000-00008B100000}"/>
    <cellStyle name="ÄÞ¸¶_Á¾ÇÕÃ¶°ÅºÐ  9" xfId="2257" xr:uid="{00000000-0005-0000-0000-00008C100000}"/>
    <cellStyle name="AÞ¸¶_AN°y(1.25) " xfId="2174" xr:uid="{00000000-0005-0000-0000-00008D100000}"/>
    <cellStyle name="ÄÞ¸¶_INQUIRY ¿µ¾÷ÃßÁø " xfId="1882" xr:uid="{00000000-0005-0000-0000-00008E100000}"/>
    <cellStyle name="AÞ¸¶_INQUIRY ¿μ¾÷AßAø " xfId="1883" xr:uid="{00000000-0005-0000-0000-00008F100000}"/>
    <cellStyle name="ÄÞ¸¶_laroux" xfId="1884" xr:uid="{00000000-0005-0000-0000-000090100000}"/>
    <cellStyle name="AÞ¸¶_laroux_1" xfId="4661" xr:uid="{00000000-0005-0000-0000-000091100000}"/>
    <cellStyle name="ÄÞ¸¶_laroux_1" xfId="4662" xr:uid="{00000000-0005-0000-0000-000092100000}"/>
    <cellStyle name="AÞ¸¶_laroux_2" xfId="4663" xr:uid="{00000000-0005-0000-0000-000093100000}"/>
    <cellStyle name="ÄÞ¸¶_laroux_2" xfId="4664" xr:uid="{00000000-0005-0000-0000-000094100000}"/>
    <cellStyle name="Àú¸®¼ö" xfId="3666" xr:uid="{00000000-0005-0000-0000-000095100000}"/>
    <cellStyle name="Àú¸®¼ö0" xfId="3667" xr:uid="{00000000-0005-0000-0000-000096100000}"/>
    <cellStyle name="AU¸R¼o" xfId="3668" xr:uid="{00000000-0005-0000-0000-000097100000}"/>
    <cellStyle name="AU¸R¼o0" xfId="3669" xr:uid="{00000000-0005-0000-0000-000098100000}"/>
    <cellStyle name="_x0001_b" xfId="1885" xr:uid="{00000000-0005-0000-0000-000099100000}"/>
    <cellStyle name="C¡ERIA￠R¡×¡§¡I_¡ERic￠R¡×u¡ERA￠R¡×￠Rⓒ­I￠R¡×￠Rⓒ­¡ER¡§￠R AN¡ER¡§￠Re " xfId="1886" xr:uid="{00000000-0005-0000-0000-00009A100000}"/>
    <cellStyle name="C¡ÍA¨ª_  FAB AIA¢´  " xfId="1887" xr:uid="{00000000-0005-0000-0000-00009B100000}"/>
    <cellStyle name="C¡IA¨ª_ 1-3 " xfId="1888" xr:uid="{00000000-0005-0000-0000-00009C100000}"/>
    <cellStyle name="C¡ÍA¨ª_¡Æ©øAI OXIDE " xfId="1889" xr:uid="{00000000-0005-0000-0000-00009D100000}"/>
    <cellStyle name="C¡IA¨ª_¡Æu￠￢RBS('98) " xfId="1890" xr:uid="{00000000-0005-0000-0000-00009E100000}"/>
    <cellStyle name="C¡ÍA¨ª_¡íoE©÷¡¾a¡¤IAo " xfId="1891" xr:uid="{00000000-0005-0000-0000-00009F100000}"/>
    <cellStyle name="C¡IA¨ª_¡ioEⓒ÷¡¾a¡¤IAo " xfId="1892" xr:uid="{00000000-0005-0000-0000-0000A0100000}"/>
    <cellStyle name="C¡ÍA¨ª_03 " xfId="1893" xr:uid="{00000000-0005-0000-0000-0000A1100000}"/>
    <cellStyle name="C¡IA¨ª_12￠?u " xfId="1894" xr:uid="{00000000-0005-0000-0000-0000A2100000}"/>
    <cellStyle name="C¡ÍA¨ª_12AO " xfId="1895" xr:uid="{00000000-0005-0000-0000-0000A3100000}"/>
    <cellStyle name="C¡IA¨ª_Ac¡Æi¡Æu￠￢R " xfId="1896" xr:uid="{00000000-0005-0000-0000-0000A4100000}"/>
    <cellStyle name="C¡ÍA¨ª_C¡ÍAo " xfId="1897" xr:uid="{00000000-0005-0000-0000-0000A5100000}"/>
    <cellStyle name="C¡IA¨ª_CD-ROM " xfId="1898" xr:uid="{00000000-0005-0000-0000-0000A6100000}"/>
    <cellStyle name="C¡ÍA¨ª_Sheet1_4PART " xfId="1899" xr:uid="{00000000-0005-0000-0000-0000A7100000}"/>
    <cellStyle name="C￠RIA¡§¨￡_  FAB AIA¡E￠￥  " xfId="1900" xr:uid="{00000000-0005-0000-0000-0000A8100000}"/>
    <cellStyle name="C￥AØ_  A¾  CO  " xfId="4665" xr:uid="{00000000-0005-0000-0000-0000A9100000}"/>
    <cellStyle name="Ç¥ÁØ_¸ðÇü¸·" xfId="1901" xr:uid="{00000000-0005-0000-0000-0000AA100000}"/>
    <cellStyle name="C￥AØ_¿ø°¡ºÐ¼R" xfId="1902" xr:uid="{00000000-0005-0000-0000-0000AB100000}"/>
    <cellStyle name="Ç¥ÁØ_»ç¾÷ºÎº° ÃÑ°è " xfId="1903" xr:uid="{00000000-0005-0000-0000-0000AC100000}"/>
    <cellStyle name="C￥AØ_≫c¾÷ºIº° AN°e " xfId="1904" xr:uid="{00000000-0005-0000-0000-0000AD100000}"/>
    <cellStyle name="Ç¥ÁØ_°¡¼³" xfId="4666" xr:uid="{00000000-0005-0000-0000-0000AE100000}"/>
    <cellStyle name="C￥AØ_°³AI OXIDE " xfId="1905" xr:uid="{00000000-0005-0000-0000-0000AF100000}"/>
    <cellStyle name="Ç¥ÁØ_0N-HANDLING " xfId="1906" xr:uid="{00000000-0005-0000-0000-0000B0100000}"/>
    <cellStyle name="C￥AØ_½CCa¿¹≫e¼­ " xfId="4667" xr:uid="{00000000-0005-0000-0000-0000B1100000}"/>
    <cellStyle name="Ç¥ÁØ_5-1±¤°í " xfId="4668" xr:uid="{00000000-0005-0000-0000-0000B2100000}"/>
    <cellStyle name="C￥AØ_95³aAN°y¼o·R " xfId="4669" xr:uid="{00000000-0005-0000-0000-0000B3100000}"/>
    <cellStyle name="Ç¥ÁØ_Àü·Â¼ÕÀÍºÐ¼®" xfId="1907" xr:uid="{00000000-0005-0000-0000-0000B4100000}"/>
    <cellStyle name="C￥AØ_C￥Ao " xfId="1908" xr:uid="{00000000-0005-0000-0000-0000B5100000}"/>
    <cellStyle name="Ç¥ÁØ_CD-ROM " xfId="1909" xr:uid="{00000000-0005-0000-0000-0000B6100000}"/>
    <cellStyle name="C￥AØ_CoAa°u¸Rºn(Ao¹æ) " xfId="4670" xr:uid="{00000000-0005-0000-0000-0000B7100000}"/>
    <cellStyle name="Ç¥ÁØ_FAX¾ç½Ä " xfId="4671" xr:uid="{00000000-0005-0000-0000-0000B8100000}"/>
    <cellStyle name="C￥AØ_laroux_1" xfId="4672" xr:uid="{00000000-0005-0000-0000-0000B9100000}"/>
    <cellStyle name="Ç¥ÁØ_laroux_1" xfId="4673" xr:uid="{00000000-0005-0000-0000-0000BA100000}"/>
    <cellStyle name="C￥AØ_ºnAO≫eAa" xfId="2175" xr:uid="{00000000-0005-0000-0000-0000BB100000}"/>
    <cellStyle name="Ç¥ÁØ_Sheet1_0N-HANDLING " xfId="4674" xr:uid="{00000000-0005-0000-0000-0000BC100000}"/>
    <cellStyle name="C￥AØ_Sheet1_Ay°eC￥(2¿u) " xfId="4675" xr:uid="{00000000-0005-0000-0000-0000BD100000}"/>
    <cellStyle name="Ç¥ÁØ_Sheet1_Áý°èÇ¥(2¿ù) " xfId="4676" xr:uid="{00000000-0005-0000-0000-0000BE100000}"/>
    <cellStyle name="C￥AØ_SOON1 " xfId="4677" xr:uid="{00000000-0005-0000-0000-0000BF100000}"/>
    <cellStyle name="Calc Currency (0)" xfId="1910" xr:uid="{00000000-0005-0000-0000-0000C0100000}"/>
    <cellStyle name="Calc Currency (0) 2" xfId="4678" xr:uid="{00000000-0005-0000-0000-0000C1100000}"/>
    <cellStyle name="category" xfId="1911" xr:uid="{00000000-0005-0000-0000-0000C2100000}"/>
    <cellStyle name="CIAIÆU¸μAⓒ" xfId="1912" xr:uid="{00000000-0005-0000-0000-0000C3100000}"/>
    <cellStyle name="Cmma_을지 (2)_갑지 (2)_집계표 (2)_집계표 (3)_견적서 (2)" xfId="1913" xr:uid="{00000000-0005-0000-0000-0000C4100000}"/>
    <cellStyle name="Çõ»ê" xfId="3670" xr:uid="{00000000-0005-0000-0000-0000C5100000}"/>
    <cellStyle name="CO≫e" xfId="3671" xr:uid="{00000000-0005-0000-0000-0000C6100000}"/>
    <cellStyle name="columns_array" xfId="2176" xr:uid="{00000000-0005-0000-0000-0000C7100000}"/>
    <cellStyle name="Comma" xfId="1914" xr:uid="{00000000-0005-0000-0000-0000C8100000}"/>
    <cellStyle name="Comma [0]" xfId="1915" xr:uid="{00000000-0005-0000-0000-0000C9100000}"/>
    <cellStyle name="Comma [0] 2" xfId="4679" xr:uid="{00000000-0005-0000-0000-0000CA100000}"/>
    <cellStyle name="Comma [0⢰_SATOCPX" xfId="3673" xr:uid="{00000000-0005-0000-0000-0000CB100000}"/>
    <cellStyle name="Comma 2" xfId="3672" xr:uid="{00000000-0005-0000-0000-0000CC100000}"/>
    <cellStyle name="Comma 3" xfId="3785" xr:uid="{00000000-0005-0000-0000-0000CD100000}"/>
    <cellStyle name="Comma 4" xfId="3784" xr:uid="{00000000-0005-0000-0000-0000CE100000}"/>
    <cellStyle name="Comma 5" xfId="3786" xr:uid="{00000000-0005-0000-0000-0000CF100000}"/>
    <cellStyle name="comma zerodec" xfId="1916" xr:uid="{00000000-0005-0000-0000-0000D0100000}"/>
    <cellStyle name="comma zerodec 2" xfId="3674" xr:uid="{00000000-0005-0000-0000-0000D1100000}"/>
    <cellStyle name="Comma_ SG&amp;A Bridge " xfId="1917" xr:uid="{00000000-0005-0000-0000-0000D2100000}"/>
    <cellStyle name="Comma0" xfId="1918" xr:uid="{00000000-0005-0000-0000-0000D3100000}"/>
    <cellStyle name="Comm뼬_E&amp;ONW2" xfId="4680" xr:uid="{00000000-0005-0000-0000-0000D4100000}"/>
    <cellStyle name="Copied" xfId="1919" xr:uid="{00000000-0005-0000-0000-0000D5100000}"/>
    <cellStyle name="COST1" xfId="4681" xr:uid="{00000000-0005-0000-0000-0000D6100000}"/>
    <cellStyle name="Curre~cy [0]_MATERAL2" xfId="4682" xr:uid="{00000000-0005-0000-0000-0000D7100000}"/>
    <cellStyle name="Curren?_x0012_퐀_x0017_?" xfId="1920" xr:uid="{00000000-0005-0000-0000-0000D8100000}"/>
    <cellStyle name="Currency" xfId="1921" xr:uid="{00000000-0005-0000-0000-0000D9100000}"/>
    <cellStyle name="Currency [_x0010_]_mud plant bolted" xfId="3677" xr:uid="{00000000-0005-0000-0000-0000DA100000}"/>
    <cellStyle name="Currency [0]" xfId="1922" xr:uid="{00000000-0005-0000-0000-0000DB100000}"/>
    <cellStyle name="Currency [0] 2" xfId="3678" xr:uid="{00000000-0005-0000-0000-0000DC100000}"/>
    <cellStyle name="Currency [0]͢laroux_1" xfId="4683" xr:uid="{00000000-0005-0000-0000-0000DD100000}"/>
    <cellStyle name="Currency [ﺜ]_P&amp;L_laroux" xfId="2177" xr:uid="{00000000-0005-0000-0000-0000DE100000}"/>
    <cellStyle name="Currency 2" xfId="3676" xr:uid="{00000000-0005-0000-0000-0000DF100000}"/>
    <cellStyle name="Currency 3" xfId="3787" xr:uid="{00000000-0005-0000-0000-0000E0100000}"/>
    <cellStyle name="Currency 4" xfId="3783" xr:uid="{00000000-0005-0000-0000-0000E1100000}"/>
    <cellStyle name="Currency 5" xfId="3788" xr:uid="{00000000-0005-0000-0000-0000E2100000}"/>
    <cellStyle name="currency-$" xfId="3679" xr:uid="{00000000-0005-0000-0000-0000E3100000}"/>
    <cellStyle name="Currency_ SG&amp;A Bridge " xfId="1923" xr:uid="{00000000-0005-0000-0000-0000E4100000}"/>
    <cellStyle name="Currency0" xfId="1924" xr:uid="{00000000-0005-0000-0000-0000E5100000}"/>
    <cellStyle name="Currency0 2" xfId="3680" xr:uid="{00000000-0005-0000-0000-0000E6100000}"/>
    <cellStyle name="Currency1" xfId="1925" xr:uid="{00000000-0005-0000-0000-0000E7100000}"/>
    <cellStyle name="Currency1 2" xfId="3681" xr:uid="{00000000-0005-0000-0000-0000E8100000}"/>
    <cellStyle name="Curr技ncy [0]_Q4 FY96_PLDT" xfId="3682" xr:uid="{00000000-0005-0000-0000-0000E9100000}"/>
    <cellStyle name="Date" xfId="1926" xr:uid="{00000000-0005-0000-0000-0000EA100000}"/>
    <cellStyle name="Date 2" xfId="3683" xr:uid="{00000000-0005-0000-0000-0000EB100000}"/>
    <cellStyle name="Datum" xfId="3684" xr:uid="{00000000-0005-0000-0000-0000EC100000}"/>
    <cellStyle name="Datum+Zeit" xfId="3685" xr:uid="{00000000-0005-0000-0000-0000ED100000}"/>
    <cellStyle name="Dezimal (1)" xfId="3686" xr:uid="{00000000-0005-0000-0000-0000EE100000}"/>
    <cellStyle name="Dezimal (2)" xfId="3687" xr:uid="{00000000-0005-0000-0000-0000EF100000}"/>
    <cellStyle name="Dezimal [0]_ADRESS" xfId="3688" xr:uid="{00000000-0005-0000-0000-0000F0100000}"/>
    <cellStyle name="Dezimal(1)" xfId="3689" xr:uid="{00000000-0005-0000-0000-0000F1100000}"/>
    <cellStyle name="Dezimal_ADRESS" xfId="3690" xr:uid="{00000000-0005-0000-0000-0000F2100000}"/>
    <cellStyle name="Dollar (zero dec)" xfId="1927" xr:uid="{00000000-0005-0000-0000-0000F3100000}"/>
    <cellStyle name="Dollar (zero dec) 2" xfId="3691" xr:uid="{00000000-0005-0000-0000-0000F4100000}"/>
    <cellStyle name="E­Æo±aE￡" xfId="3692" xr:uid="{00000000-0005-0000-0000-0000F5100000}"/>
    <cellStyle name="È­æó±âè£" xfId="3693" xr:uid="{00000000-0005-0000-0000-0000F6100000}"/>
    <cellStyle name="E­Æo±aE￡0" xfId="3694" xr:uid="{00000000-0005-0000-0000-0000F7100000}"/>
    <cellStyle name="È­æó±âè£0" xfId="3695" xr:uid="{00000000-0005-0000-0000-0000F8100000}"/>
    <cellStyle name="Eingabefeld" xfId="3696" xr:uid="{00000000-0005-0000-0000-0000F9100000}"/>
    <cellStyle name="Entered" xfId="1928" xr:uid="{00000000-0005-0000-0000-0000FA100000}"/>
    <cellStyle name="Euro" xfId="1929" xr:uid="{00000000-0005-0000-0000-0000FB100000}"/>
    <cellStyle name="F2" xfId="1930" xr:uid="{00000000-0005-0000-0000-0000FC100000}"/>
    <cellStyle name="F3" xfId="1931" xr:uid="{00000000-0005-0000-0000-0000FD100000}"/>
    <cellStyle name="F4" xfId="1932" xr:uid="{00000000-0005-0000-0000-0000FE100000}"/>
    <cellStyle name="F5" xfId="1933" xr:uid="{00000000-0005-0000-0000-0000FF100000}"/>
    <cellStyle name="F6" xfId="1934" xr:uid="{00000000-0005-0000-0000-000000110000}"/>
    <cellStyle name="F7" xfId="1935" xr:uid="{00000000-0005-0000-0000-000001110000}"/>
    <cellStyle name="F8" xfId="1936" xr:uid="{00000000-0005-0000-0000-000002110000}"/>
    <cellStyle name="Fixed" xfId="1937" xr:uid="{00000000-0005-0000-0000-000003110000}"/>
    <cellStyle name="Fixed 2" xfId="3697" xr:uid="{00000000-0005-0000-0000-000004110000}"/>
    <cellStyle name="Followed Hyperlink" xfId="4684" xr:uid="{00000000-0005-0000-0000-000005110000}"/>
    <cellStyle name="Grey" xfId="1938" xr:uid="{00000000-0005-0000-0000-000006110000}"/>
    <cellStyle name="Grey 2" xfId="3698" xr:uid="{00000000-0005-0000-0000-000007110000}"/>
    <cellStyle name="H1" xfId="4685" xr:uid="{00000000-0005-0000-0000-000008110000}"/>
    <cellStyle name="H2" xfId="4686" xr:uid="{00000000-0005-0000-0000-000009110000}"/>
    <cellStyle name="HEADER" xfId="1939" xr:uid="{00000000-0005-0000-0000-00000A110000}"/>
    <cellStyle name="Header1" xfId="1940" xr:uid="{00000000-0005-0000-0000-00000B110000}"/>
    <cellStyle name="Header2" xfId="1941" xr:uid="{00000000-0005-0000-0000-00000C110000}"/>
    <cellStyle name="Heading 1" xfId="1942" xr:uid="{00000000-0005-0000-0000-00000D110000}"/>
    <cellStyle name="Heading 2" xfId="1943" xr:uid="{00000000-0005-0000-0000-00000E110000}"/>
    <cellStyle name="Heading1" xfId="1944" xr:uid="{00000000-0005-0000-0000-00000F110000}"/>
    <cellStyle name="Heading1 2" xfId="3699" xr:uid="{00000000-0005-0000-0000-000010110000}"/>
    <cellStyle name="Heading2" xfId="1945" xr:uid="{00000000-0005-0000-0000-000011110000}"/>
    <cellStyle name="Heading2 2" xfId="3700" xr:uid="{00000000-0005-0000-0000-000012110000}"/>
    <cellStyle name="Helv8_PFD4.XLS" xfId="1946" xr:uid="{00000000-0005-0000-0000-000013110000}"/>
    <cellStyle name="Hyperlink" xfId="1947" xr:uid="{00000000-0005-0000-0000-000014110000}"/>
    <cellStyle name="Hyperlink 2" xfId="3701" xr:uid="{00000000-0005-0000-0000-000015110000}"/>
    <cellStyle name="Input [yellow]" xfId="1948" xr:uid="{00000000-0005-0000-0000-000016110000}"/>
    <cellStyle name="Input [yellow] 2" xfId="3702" xr:uid="{00000000-0005-0000-0000-000017110000}"/>
    <cellStyle name="Input Cells" xfId="4687" xr:uid="{00000000-0005-0000-0000-000018110000}"/>
    <cellStyle name="kg" xfId="2178" xr:uid="{00000000-0005-0000-0000-000019110000}"/>
    <cellStyle name="Linked Cells" xfId="4688" xr:uid="{00000000-0005-0000-0000-00001A110000}"/>
    <cellStyle name="M" xfId="2179" xr:uid="{00000000-0005-0000-0000-00001B110000}"/>
    <cellStyle name="M2" xfId="2180" xr:uid="{00000000-0005-0000-0000-00001C110000}"/>
    <cellStyle name="M3" xfId="2181" xr:uid="{00000000-0005-0000-0000-00001D110000}"/>
    <cellStyle name="Midtitle" xfId="2182" xr:uid="{00000000-0005-0000-0000-00001E110000}"/>
    <cellStyle name="Milliers [0]_399GC10" xfId="2183" xr:uid="{00000000-0005-0000-0000-00001F110000}"/>
    <cellStyle name="Milliers_399GC10" xfId="2184" xr:uid="{00000000-0005-0000-0000-000020110000}"/>
    <cellStyle name="Model" xfId="1949" xr:uid="{00000000-0005-0000-0000-000021110000}"/>
    <cellStyle name="Mon?aire [0]_399GC10" xfId="2185" xr:uid="{00000000-0005-0000-0000-000022110000}"/>
    <cellStyle name="Mon?aire_399GC10" xfId="2186" xr:uid="{00000000-0005-0000-0000-000023110000}"/>
    <cellStyle name="Monétaire [0]_CTC" xfId="4689" xr:uid="{00000000-0005-0000-0000-000024110000}"/>
    <cellStyle name="Monétaire_CTC" xfId="4690" xr:uid="{00000000-0005-0000-0000-000025110000}"/>
    <cellStyle name="MS Proofing Tools" xfId="2187" xr:uid="{00000000-0005-0000-0000-000026110000}"/>
    <cellStyle name="no dec" xfId="1950" xr:uid="{00000000-0005-0000-0000-000027110000}"/>
    <cellStyle name="normal" xfId="4691" xr:uid="{00000000-0005-0000-0000-000028110000}"/>
    <cellStyle name="Normal - Style1" xfId="1952" xr:uid="{00000000-0005-0000-0000-000029110000}"/>
    <cellStyle name="Normal - Style1 2" xfId="3703" xr:uid="{00000000-0005-0000-0000-00002A110000}"/>
    <cellStyle name="Normal - Style2" xfId="2188" xr:uid="{00000000-0005-0000-0000-00002B110000}"/>
    <cellStyle name="Normal - Style3" xfId="2189" xr:uid="{00000000-0005-0000-0000-00002C110000}"/>
    <cellStyle name="Normal - Style4" xfId="2190" xr:uid="{00000000-0005-0000-0000-00002D110000}"/>
    <cellStyle name="Normal - Style5" xfId="2191" xr:uid="{00000000-0005-0000-0000-00002E110000}"/>
    <cellStyle name="Normal - Style6" xfId="2192" xr:uid="{00000000-0005-0000-0000-00002F110000}"/>
    <cellStyle name="Normal - Style7" xfId="2193" xr:uid="{00000000-0005-0000-0000-000030110000}"/>
    <cellStyle name="Normal - Style8" xfId="2194" xr:uid="{00000000-0005-0000-0000-000031110000}"/>
    <cellStyle name="Normal - 유형1" xfId="1951" xr:uid="{00000000-0005-0000-0000-000032110000}"/>
    <cellStyle name="Normal_ SG&amp;A Bridge " xfId="1953" xr:uid="{00000000-0005-0000-0000-000033110000}"/>
    <cellStyle name="Œ…?æ맖?e [0.00]_laroux" xfId="2195" xr:uid="{00000000-0005-0000-0000-000034110000}"/>
    <cellStyle name="Œ…?æ맖?e_laroux" xfId="2196" xr:uid="{00000000-0005-0000-0000-000035110000}"/>
    <cellStyle name="oft Excel]_x000d__x000a_Comment=The open=/f lines load custom functions into the Paste Function list._x000d__x000a_Maximized=3_x000d__x000a_AutoFormat=" xfId="2197" xr:uid="{00000000-0005-0000-0000-000036110000}"/>
    <cellStyle name="oh" xfId="1954" xr:uid="{00000000-0005-0000-0000-000037110000}"/>
    <cellStyle name="Over1" xfId="3704" xr:uid="{00000000-0005-0000-0000-000038110000}"/>
    <cellStyle name="per.style" xfId="4692" xr:uid="{00000000-0005-0000-0000-000039110000}"/>
    <cellStyle name="Percent" xfId="1955" xr:uid="{00000000-0005-0000-0000-00003A110000}"/>
    <cellStyle name="Percent [2]" xfId="1956" xr:uid="{00000000-0005-0000-0000-00003B110000}"/>
    <cellStyle name="Percent 2" xfId="3705" xr:uid="{00000000-0005-0000-0000-00003C110000}"/>
    <cellStyle name="Percent 3" xfId="3789" xr:uid="{00000000-0005-0000-0000-00003D110000}"/>
    <cellStyle name="Percent 4" xfId="3782" xr:uid="{00000000-0005-0000-0000-00003E110000}"/>
    <cellStyle name="Percent 5" xfId="3790" xr:uid="{00000000-0005-0000-0000-00003F110000}"/>
    <cellStyle name="Percent_(최종)새들천+3단계우선도로_내역서" xfId="2198" xr:uid="{00000000-0005-0000-0000-000040110000}"/>
    <cellStyle name="PRICE2" xfId="1957" xr:uid="{00000000-0005-0000-0000-000041110000}"/>
    <cellStyle name="pricing" xfId="4693" xr:uid="{00000000-0005-0000-0000-000042110000}"/>
    <cellStyle name="Produkt oversk." xfId="3706" xr:uid="{00000000-0005-0000-0000-000043110000}"/>
    <cellStyle name="Prozent (0) %" xfId="3707" xr:uid="{00000000-0005-0000-0000-000044110000}"/>
    <cellStyle name="Prozent (2)" xfId="3708" xr:uid="{00000000-0005-0000-0000-000045110000}"/>
    <cellStyle name="PSChar" xfId="4694" xr:uid="{00000000-0005-0000-0000-000046110000}"/>
    <cellStyle name="RevList" xfId="1958" xr:uid="{00000000-0005-0000-0000-000047110000}"/>
    <cellStyle name="s]_x000d__x000a_run=c:\Hedgehog\app31.exe_x000d__x000a_spooler=yes_x000d__x000a_load=_x000d__x000a_run=_x000d__x000a_Beep=yes_x000d__x000a_NullPort=None_x000d__x000a_BorderWidth=3_x000d__x000a_CursorBlinkRate=530_x000d__x000a_D" xfId="2199" xr:uid="{00000000-0005-0000-0000-000048110000}"/>
    <cellStyle name="setup" xfId="1959" xr:uid="{00000000-0005-0000-0000-000049110000}"/>
    <cellStyle name="sh" xfId="1960" xr:uid="{00000000-0005-0000-0000-00004A110000}"/>
    <cellStyle name="sh 2" xfId="3709" xr:uid="{00000000-0005-0000-0000-00004B110000}"/>
    <cellStyle name="Spalte rechts" xfId="3710" xr:uid="{00000000-0005-0000-0000-00004C110000}"/>
    <cellStyle name="ssh" xfId="1961" xr:uid="{00000000-0005-0000-0000-00004D110000}"/>
    <cellStyle name="STANDARD" xfId="1962" xr:uid="{00000000-0005-0000-0000-00004E110000}"/>
    <cellStyle name="STD" xfId="1963" xr:uid="{00000000-0005-0000-0000-00004F110000}"/>
    <cellStyle name="Sub" xfId="1964" xr:uid="{00000000-0005-0000-0000-000050110000}"/>
    <cellStyle name="subhead" xfId="1965" xr:uid="{00000000-0005-0000-0000-000051110000}"/>
    <cellStyle name="Subtotal" xfId="1966" xr:uid="{00000000-0005-0000-0000-000052110000}"/>
    <cellStyle name="Tab_Feld" xfId="3711" xr:uid="{00000000-0005-0000-0000-000053110000}"/>
    <cellStyle name="TabKopf 1" xfId="3712" xr:uid="{00000000-0005-0000-0000-000054110000}"/>
    <cellStyle name="TabKopf 2" xfId="3713" xr:uid="{00000000-0005-0000-0000-000055110000}"/>
    <cellStyle name="TabZeile 1" xfId="3714" xr:uid="{00000000-0005-0000-0000-000056110000}"/>
    <cellStyle name="TabZeile 2" xfId="3715" xr:uid="{00000000-0005-0000-0000-000057110000}"/>
    <cellStyle name="TabZeile unten" xfId="3716" xr:uid="{00000000-0005-0000-0000-000058110000}"/>
    <cellStyle name="testtitle" xfId="2200" xr:uid="{00000000-0005-0000-0000-000059110000}"/>
    <cellStyle name="Text" xfId="3717" xr:uid="{00000000-0005-0000-0000-00005A110000}"/>
    <cellStyle name="Title" xfId="1967" xr:uid="{00000000-0005-0000-0000-00005B110000}"/>
    <cellStyle name="title [1]" xfId="1968" xr:uid="{00000000-0005-0000-0000-00005C110000}"/>
    <cellStyle name="title [2]" xfId="1969" xr:uid="{00000000-0005-0000-0000-00005D110000}"/>
    <cellStyle name="Title_Sheet1" xfId="2201" xr:uid="{00000000-0005-0000-0000-00005E110000}"/>
    <cellStyle name="Title2" xfId="1970" xr:uid="{00000000-0005-0000-0000-00005F110000}"/>
    <cellStyle name="Total" xfId="1971" xr:uid="{00000000-0005-0000-0000-000060110000}"/>
    <cellStyle name="Total 2" xfId="3718" xr:uid="{00000000-0005-0000-0000-000061110000}"/>
    <cellStyle name="UM" xfId="1972" xr:uid="{00000000-0005-0000-0000-000062110000}"/>
    <cellStyle name="under overskrft" xfId="3719" xr:uid="{00000000-0005-0000-0000-000063110000}"/>
    <cellStyle name="Valuta_PLDT" xfId="3720" xr:uid="{00000000-0005-0000-0000-000064110000}"/>
    <cellStyle name="W?rung [0]_laroux" xfId="1973" xr:uid="{00000000-0005-0000-0000-000065110000}"/>
    <cellStyle name="W?rung_laroux" xfId="1974" xr:uid="{00000000-0005-0000-0000-000066110000}"/>
    <cellStyle name="Währung DM(2)" xfId="3721" xr:uid="{00000000-0005-0000-0000-000067110000}"/>
    <cellStyle name="Währung DM[0]" xfId="3722" xr:uid="{00000000-0005-0000-0000-000068110000}"/>
    <cellStyle name="Währung ind.RS [0]" xfId="3723" xr:uid="{00000000-0005-0000-0000-000069110000}"/>
    <cellStyle name="Währung INR(0)" xfId="3724" xr:uid="{00000000-0005-0000-0000-00006A110000}"/>
    <cellStyle name="Währung_ADRESS" xfId="3725" xr:uid="{00000000-0005-0000-0000-00006B110000}"/>
    <cellStyle name="Zeit" xfId="3726" xr:uid="{00000000-0005-0000-0000-00006C110000}"/>
    <cellStyle name="ZwErgebnis" xfId="3727" xr:uid="{00000000-0005-0000-0000-00006D110000}"/>
    <cellStyle name="μU¿¡ ¿A´A CIAIÆU¸μAⓒ" xfId="1975" xr:uid="{00000000-0005-0000-0000-00006E110000}"/>
    <cellStyle name="ハイパーリンク" xfId="1976" xr:uid="{00000000-0005-0000-0000-00006F110000}"/>
    <cellStyle name="ଃਁȋ⤂Ā飰ˠ" xfId="2202" xr:uid="{00000000-0005-0000-0000-000070110000}"/>
    <cellStyle name="|?ドE" xfId="4695" xr:uid="{00000000-0005-0000-0000-000071110000}"/>
    <cellStyle name="가." xfId="2203" xr:uid="{00000000-0005-0000-0000-000072110000}"/>
    <cellStyle name="강조색1 2" xfId="3728" xr:uid="{00000000-0005-0000-0000-000073110000}"/>
    <cellStyle name="강조색2 2" xfId="3729" xr:uid="{00000000-0005-0000-0000-000074110000}"/>
    <cellStyle name="강조색3 2" xfId="3730" xr:uid="{00000000-0005-0000-0000-000075110000}"/>
    <cellStyle name="강조색4 2" xfId="3731" xr:uid="{00000000-0005-0000-0000-000076110000}"/>
    <cellStyle name="강조색5 2" xfId="3732" xr:uid="{00000000-0005-0000-0000-000077110000}"/>
    <cellStyle name="강조색6 2" xfId="3733" xr:uid="{00000000-0005-0000-0000-000078110000}"/>
    <cellStyle name="견적" xfId="4696" xr:uid="{00000000-0005-0000-0000-000079110000}"/>
    <cellStyle name="경고문 2" xfId="3734" xr:uid="{00000000-0005-0000-0000-00007A110000}"/>
    <cellStyle name="계산 2" xfId="3735" xr:uid="{00000000-0005-0000-0000-00007B110000}"/>
    <cellStyle name="고정소숫점" xfId="1700" xr:uid="{00000000-0005-0000-0000-00007C110000}"/>
    <cellStyle name="고정소숫점 2" xfId="3736" xr:uid="{00000000-0005-0000-0000-00007D110000}"/>
    <cellStyle name="고정출력1" xfId="1701" xr:uid="{00000000-0005-0000-0000-00007E110000}"/>
    <cellStyle name="고정출력2" xfId="1702" xr:uid="{00000000-0005-0000-0000-00007F110000}"/>
    <cellStyle name="공사원가계산서(조경)" xfId="2204" xr:uid="{00000000-0005-0000-0000-000080110000}"/>
    <cellStyle name="공정제목" xfId="1703" xr:uid="{00000000-0005-0000-0000-000081110000}"/>
    <cellStyle name="공종" xfId="1704" xr:uid="{00000000-0005-0000-0000-000082110000}"/>
    <cellStyle name="咬訌裝?INCOM1" xfId="2205" xr:uid="{00000000-0005-0000-0000-000083110000}"/>
    <cellStyle name="咬訌裝?INCOM1 2" xfId="3737" xr:uid="{00000000-0005-0000-0000-000084110000}"/>
    <cellStyle name="咬訌裝?INCOM10" xfId="2206" xr:uid="{00000000-0005-0000-0000-000085110000}"/>
    <cellStyle name="咬訌裝?INCOM10 2" xfId="3738" xr:uid="{00000000-0005-0000-0000-000086110000}"/>
    <cellStyle name="咬訌裝?INCOM2" xfId="2207" xr:uid="{00000000-0005-0000-0000-000087110000}"/>
    <cellStyle name="咬訌裝?INCOM2 2" xfId="3739" xr:uid="{00000000-0005-0000-0000-000088110000}"/>
    <cellStyle name="咬訌裝?INCOM3" xfId="2208" xr:uid="{00000000-0005-0000-0000-000089110000}"/>
    <cellStyle name="咬訌裝?INCOM3 2" xfId="3740" xr:uid="{00000000-0005-0000-0000-00008A110000}"/>
    <cellStyle name="咬訌裝?INCOM4" xfId="2209" xr:uid="{00000000-0005-0000-0000-00008B110000}"/>
    <cellStyle name="咬訌裝?INCOM4 2" xfId="3741" xr:uid="{00000000-0005-0000-0000-00008C110000}"/>
    <cellStyle name="咬訌裝?INCOM5" xfId="2210" xr:uid="{00000000-0005-0000-0000-00008D110000}"/>
    <cellStyle name="咬訌裝?INCOM5 2" xfId="3742" xr:uid="{00000000-0005-0000-0000-00008E110000}"/>
    <cellStyle name="咬訌裝?INCOM6" xfId="2211" xr:uid="{00000000-0005-0000-0000-00008F110000}"/>
    <cellStyle name="咬訌裝?INCOM6 2" xfId="3743" xr:uid="{00000000-0005-0000-0000-000090110000}"/>
    <cellStyle name="咬訌裝?INCOM7" xfId="2212" xr:uid="{00000000-0005-0000-0000-000091110000}"/>
    <cellStyle name="咬訌裝?INCOM7 2" xfId="3744" xr:uid="{00000000-0005-0000-0000-000092110000}"/>
    <cellStyle name="咬訌裝?INCOM8" xfId="2213" xr:uid="{00000000-0005-0000-0000-000093110000}"/>
    <cellStyle name="咬訌裝?INCOM8 2" xfId="3745" xr:uid="{00000000-0005-0000-0000-000094110000}"/>
    <cellStyle name="咬訌裝?INCOM9" xfId="2214" xr:uid="{00000000-0005-0000-0000-000095110000}"/>
    <cellStyle name="咬訌裝?INCOM9 2" xfId="3746" xr:uid="{00000000-0005-0000-0000-000096110000}"/>
    <cellStyle name="咬訌裝?PRIB11" xfId="2215" xr:uid="{00000000-0005-0000-0000-000097110000}"/>
    <cellStyle name="咬訌裝?PRIB11 2" xfId="3747" xr:uid="{00000000-0005-0000-0000-000098110000}"/>
    <cellStyle name="그림" xfId="2216" xr:uid="{00000000-0005-0000-0000-000099110000}"/>
    <cellStyle name="금액" xfId="3748" xr:uid="{00000000-0005-0000-0000-00009A110000}"/>
    <cellStyle name="기계" xfId="1705" xr:uid="{00000000-0005-0000-0000-00009B110000}"/>
    <cellStyle name="나쁨 2" xfId="3749" xr:uid="{00000000-0005-0000-0000-00009C110000}"/>
    <cellStyle name="날짜" xfId="1706" xr:uid="{00000000-0005-0000-0000-00009D110000}"/>
    <cellStyle name="내역" xfId="3750" xr:uid="{00000000-0005-0000-0000-00009E110000}"/>
    <cellStyle name="내역서" xfId="1707" xr:uid="{00000000-0005-0000-0000-00009F110000}"/>
    <cellStyle name="네모제목" xfId="1708" xr:uid="{00000000-0005-0000-0000-0000A0110000}"/>
    <cellStyle name="단위" xfId="3751" xr:uid="{00000000-0005-0000-0000-0000A1110000}"/>
    <cellStyle name="달러" xfId="1709" xr:uid="{00000000-0005-0000-0000-0000A2110000}"/>
    <cellStyle name="대" xfId="2217" xr:uid="{00000000-0005-0000-0000-0000A3110000}"/>
    <cellStyle name="대기" xfId="1710" xr:uid="{00000000-0005-0000-0000-0000A4110000}"/>
    <cellStyle name="'도급대비&quot;표준" xfId="4697" xr:uid="{00000000-0005-0000-0000-0000A5110000}"/>
    <cellStyle name="뒤에 오는 하이퍼링크" xfId="1711" xr:uid="{00000000-0005-0000-0000-0000A6110000}"/>
    <cellStyle name="똿떓죶Ø괻 [0.00]_PRODUCT DETAIL Q1" xfId="2218" xr:uid="{00000000-0005-0000-0000-0000A7110000}"/>
    <cellStyle name="똿떓죶Ø괻_PRODUCT DETAIL Q1" xfId="2219" xr:uid="{00000000-0005-0000-0000-0000A8110000}"/>
    <cellStyle name="똿뗦먛귟 [0.00]_laroux" xfId="1712" xr:uid="{00000000-0005-0000-0000-0000A9110000}"/>
    <cellStyle name="똿뗦먛귟_laroux" xfId="1713" xr:uid="{00000000-0005-0000-0000-0000AA110000}"/>
    <cellStyle name="마이너스키" xfId="2220" xr:uid="{00000000-0005-0000-0000-0000AB110000}"/>
    <cellStyle name="메모 2" xfId="3752" xr:uid="{00000000-0005-0000-0000-0000AC110000}"/>
    <cellStyle name="묮뎋 [0.00]_PRODUCT DETAIL Q1" xfId="2221" xr:uid="{00000000-0005-0000-0000-0000AD110000}"/>
    <cellStyle name="묮뎋_PRODUCT DETAIL Q1" xfId="2222" xr:uid="{00000000-0005-0000-0000-0000AE110000}"/>
    <cellStyle name="믅됞 [0.00]_laroux" xfId="1714" xr:uid="{00000000-0005-0000-0000-0000AF110000}"/>
    <cellStyle name="믅됞_laroux" xfId="1715" xr:uid="{00000000-0005-0000-0000-0000B0110000}"/>
    <cellStyle name="바깥" xfId="1716" xr:uid="{00000000-0005-0000-0000-0000B1110000}"/>
    <cellStyle name="백" xfId="1717" xr:uid="{00000000-0005-0000-0000-0000B2110000}"/>
    <cellStyle name="백_3.우수" xfId="1718" xr:uid="{00000000-0005-0000-0000-0000B3110000}"/>
    <cellStyle name="백_3.우수_계약내역서(설계변경)-12.05 개폐기철거적용" xfId="1719" xr:uid="{00000000-0005-0000-0000-0000B4110000}"/>
    <cellStyle name="백_3.우수_계약내역서(설계변경)-12.05 개폐기철거적용_내역서(김우재)" xfId="1720" xr:uid="{00000000-0005-0000-0000-0000B5110000}"/>
    <cellStyle name="백_3.우수_계약내역서(설계변경)-12.05 개폐기철거적용_내역서(노후분전반)-1,2기술 수합" xfId="1721" xr:uid="{00000000-0005-0000-0000-0000B6110000}"/>
    <cellStyle name="백_3.우수_계약내역서(설계변경)-12.05 개폐기철거적용_노후분전반 개량공사 내역서(2기술)" xfId="1722" xr:uid="{00000000-0005-0000-0000-0000B7110000}"/>
    <cellStyle name="백_우수1(변경)" xfId="1723" xr:uid="{00000000-0005-0000-0000-0000B8110000}"/>
    <cellStyle name="백_우수1(변경)_계약내역서(설계변경)-12.05 개폐기철거적용" xfId="1724" xr:uid="{00000000-0005-0000-0000-0000B9110000}"/>
    <cellStyle name="백_우수1(변경)_계약내역서(설계변경)-12.05 개폐기철거적용_내역서(김우재)" xfId="1725" xr:uid="{00000000-0005-0000-0000-0000BA110000}"/>
    <cellStyle name="백_우수1(변경)_계약내역서(설계변경)-12.05 개폐기철거적용_내역서(노후분전반)-1,2기술 수합" xfId="1726" xr:uid="{00000000-0005-0000-0000-0000BB110000}"/>
    <cellStyle name="백_우수1(변경)_계약내역서(설계변경)-12.05 개폐기철거적용_노후분전반 개량공사 내역서(2기술)" xfId="1727" xr:uid="{00000000-0005-0000-0000-0000BC110000}"/>
    <cellStyle name="백_우수공" xfId="1728" xr:uid="{00000000-0005-0000-0000-0000BD110000}"/>
    <cellStyle name="백_우수공_계약내역서(설계변경)-12.05 개폐기철거적용" xfId="1729" xr:uid="{00000000-0005-0000-0000-0000BE110000}"/>
    <cellStyle name="백_우수공_계약내역서(설계변경)-12.05 개폐기철거적용_내역서(김우재)" xfId="1730" xr:uid="{00000000-0005-0000-0000-0000BF110000}"/>
    <cellStyle name="백_우수공_계약내역서(설계변경)-12.05 개폐기철거적용_내역서(노후분전반)-1,2기술 수합" xfId="1731" xr:uid="{00000000-0005-0000-0000-0000C0110000}"/>
    <cellStyle name="백_우수공_계약내역서(설계변경)-12.05 개폐기철거적용_노후분전반 개량공사 내역서(2기술)" xfId="1732" xr:uid="{00000000-0005-0000-0000-0000C1110000}"/>
    <cellStyle name="백분율 [0]" xfId="1733" xr:uid="{00000000-0005-0000-0000-0000C2110000}"/>
    <cellStyle name="백분율 [2]" xfId="1734" xr:uid="{00000000-0005-0000-0000-0000C3110000}"/>
    <cellStyle name="병합 후 가운데 맞춤" xfId="2223" xr:uid="{00000000-0005-0000-0000-0000C4110000}"/>
    <cellStyle name="병합 후 가운데 정열" xfId="2224" xr:uid="{00000000-0005-0000-0000-0000C5110000}"/>
    <cellStyle name="보통 2" xfId="3753" xr:uid="{00000000-0005-0000-0000-0000C6110000}"/>
    <cellStyle name="분수" xfId="1735" xr:uid="{00000000-0005-0000-0000-0000C7110000}"/>
    <cellStyle name="뷭?" xfId="1736" xr:uid="{00000000-0005-0000-0000-0000C8110000}"/>
    <cellStyle name="빨간색" xfId="1737" xr:uid="{00000000-0005-0000-0000-0000C9110000}"/>
    <cellStyle name="빨강" xfId="4698" xr:uid="{00000000-0005-0000-0000-0000CA110000}"/>
    <cellStyle name="설계서" xfId="1738" xr:uid="{00000000-0005-0000-0000-0000CB110000}"/>
    <cellStyle name="설계서-내용" xfId="1739" xr:uid="{00000000-0005-0000-0000-0000CC110000}"/>
    <cellStyle name="설계서-내용-소수점" xfId="1740" xr:uid="{00000000-0005-0000-0000-0000CD110000}"/>
    <cellStyle name="설계서-내용-우" xfId="1741" xr:uid="{00000000-0005-0000-0000-0000CE110000}"/>
    <cellStyle name="설계서-내용-좌" xfId="1742" xr:uid="{00000000-0005-0000-0000-0000CF110000}"/>
    <cellStyle name="설계서-소제목" xfId="1743" xr:uid="{00000000-0005-0000-0000-0000D0110000}"/>
    <cellStyle name="설계서-타이틀" xfId="1744" xr:uid="{00000000-0005-0000-0000-0000D1110000}"/>
    <cellStyle name="설계서-항목" xfId="1745" xr:uid="{00000000-0005-0000-0000-0000D2110000}"/>
    <cellStyle name="설명 텍스트 2" xfId="3754" xr:uid="{00000000-0005-0000-0000-0000D3110000}"/>
    <cellStyle name="셀 확인 2" xfId="3755" xr:uid="{00000000-0005-0000-0000-0000D4110000}"/>
    <cellStyle name="수당" xfId="4699" xr:uid="{00000000-0005-0000-0000-0000D5110000}"/>
    <cellStyle name="수당2" xfId="4700" xr:uid="{00000000-0005-0000-0000-0000D6110000}"/>
    <cellStyle name="수량" xfId="3756" xr:uid="{00000000-0005-0000-0000-0000D7110000}"/>
    <cellStyle name="수량1" xfId="1746" xr:uid="{00000000-0005-0000-0000-0000D8110000}"/>
    <cellStyle name="수목명" xfId="1747" xr:uid="{00000000-0005-0000-0000-0000D9110000}"/>
    <cellStyle name="숫자(R)" xfId="1748" xr:uid="{00000000-0005-0000-0000-0000DA110000}"/>
    <cellStyle name="숫자(R) 2" xfId="3757" xr:uid="{00000000-0005-0000-0000-0000DB110000}"/>
    <cellStyle name="쉼표 [0]" xfId="2255" builtinId="6"/>
    <cellStyle name="쉼표 [0] 2" xfId="1749" xr:uid="{00000000-0005-0000-0000-0000DD110000}"/>
    <cellStyle name="쉼표 [0] 2 2" xfId="4701" xr:uid="{00000000-0005-0000-0000-0000DE110000}"/>
    <cellStyle name="쉼표 [0] 3" xfId="1750" xr:uid="{00000000-0005-0000-0000-0000DF110000}"/>
    <cellStyle name="쉼표 [0] 4" xfId="1751" xr:uid="{00000000-0005-0000-0000-0000E0110000}"/>
    <cellStyle name="스타일 1" xfId="1752" xr:uid="{00000000-0005-0000-0000-0000E1110000}"/>
    <cellStyle name="스타일 1 2" xfId="3758" xr:uid="{00000000-0005-0000-0000-0000E2110000}"/>
    <cellStyle name="스타일 10" xfId="4702" xr:uid="{00000000-0005-0000-0000-0000E3110000}"/>
    <cellStyle name="스타일 100" xfId="4703" xr:uid="{00000000-0005-0000-0000-0000E4110000}"/>
    <cellStyle name="스타일 101" xfId="4704" xr:uid="{00000000-0005-0000-0000-0000E5110000}"/>
    <cellStyle name="스타일 102" xfId="4705" xr:uid="{00000000-0005-0000-0000-0000E6110000}"/>
    <cellStyle name="스타일 103" xfId="4706" xr:uid="{00000000-0005-0000-0000-0000E7110000}"/>
    <cellStyle name="스타일 104" xfId="4707" xr:uid="{00000000-0005-0000-0000-0000E8110000}"/>
    <cellStyle name="스타일 105" xfId="4708" xr:uid="{00000000-0005-0000-0000-0000E9110000}"/>
    <cellStyle name="스타일 106" xfId="4709" xr:uid="{00000000-0005-0000-0000-0000EA110000}"/>
    <cellStyle name="스타일 107" xfId="4710" xr:uid="{00000000-0005-0000-0000-0000EB110000}"/>
    <cellStyle name="스타일 108" xfId="4711" xr:uid="{00000000-0005-0000-0000-0000EC110000}"/>
    <cellStyle name="스타일 109" xfId="4712" xr:uid="{00000000-0005-0000-0000-0000ED110000}"/>
    <cellStyle name="스타일 11" xfId="4713" xr:uid="{00000000-0005-0000-0000-0000EE110000}"/>
    <cellStyle name="스타일 110" xfId="4714" xr:uid="{00000000-0005-0000-0000-0000EF110000}"/>
    <cellStyle name="스타일 111" xfId="4715" xr:uid="{00000000-0005-0000-0000-0000F0110000}"/>
    <cellStyle name="스타일 112" xfId="4716" xr:uid="{00000000-0005-0000-0000-0000F1110000}"/>
    <cellStyle name="스타일 113" xfId="4717" xr:uid="{00000000-0005-0000-0000-0000F2110000}"/>
    <cellStyle name="스타일 114" xfId="4718" xr:uid="{00000000-0005-0000-0000-0000F3110000}"/>
    <cellStyle name="스타일 115" xfId="4719" xr:uid="{00000000-0005-0000-0000-0000F4110000}"/>
    <cellStyle name="스타일 116" xfId="4720" xr:uid="{00000000-0005-0000-0000-0000F5110000}"/>
    <cellStyle name="스타일 117" xfId="4721" xr:uid="{00000000-0005-0000-0000-0000F6110000}"/>
    <cellStyle name="스타일 118" xfId="4722" xr:uid="{00000000-0005-0000-0000-0000F7110000}"/>
    <cellStyle name="스타일 119" xfId="4723" xr:uid="{00000000-0005-0000-0000-0000F8110000}"/>
    <cellStyle name="스타일 12" xfId="4724" xr:uid="{00000000-0005-0000-0000-0000F9110000}"/>
    <cellStyle name="스타일 120" xfId="4725" xr:uid="{00000000-0005-0000-0000-0000FA110000}"/>
    <cellStyle name="스타일 121" xfId="4726" xr:uid="{00000000-0005-0000-0000-0000FB110000}"/>
    <cellStyle name="스타일 122" xfId="4727" xr:uid="{00000000-0005-0000-0000-0000FC110000}"/>
    <cellStyle name="스타일 123" xfId="4728" xr:uid="{00000000-0005-0000-0000-0000FD110000}"/>
    <cellStyle name="스타일 124" xfId="4729" xr:uid="{00000000-0005-0000-0000-0000FE110000}"/>
    <cellStyle name="스타일 125" xfId="4730" xr:uid="{00000000-0005-0000-0000-0000FF110000}"/>
    <cellStyle name="스타일 126" xfId="4731" xr:uid="{00000000-0005-0000-0000-000000120000}"/>
    <cellStyle name="스타일 127" xfId="4732" xr:uid="{00000000-0005-0000-0000-000001120000}"/>
    <cellStyle name="스타일 128" xfId="4733" xr:uid="{00000000-0005-0000-0000-000002120000}"/>
    <cellStyle name="스타일 129" xfId="4734" xr:uid="{00000000-0005-0000-0000-000003120000}"/>
    <cellStyle name="스타일 13" xfId="4735" xr:uid="{00000000-0005-0000-0000-000004120000}"/>
    <cellStyle name="스타일 130" xfId="4736" xr:uid="{00000000-0005-0000-0000-000005120000}"/>
    <cellStyle name="스타일 131" xfId="4737" xr:uid="{00000000-0005-0000-0000-000006120000}"/>
    <cellStyle name="스타일 132" xfId="4738" xr:uid="{00000000-0005-0000-0000-000007120000}"/>
    <cellStyle name="스타일 133" xfId="4739" xr:uid="{00000000-0005-0000-0000-000008120000}"/>
    <cellStyle name="스타일 134" xfId="4740" xr:uid="{00000000-0005-0000-0000-000009120000}"/>
    <cellStyle name="스타일 135" xfId="4741" xr:uid="{00000000-0005-0000-0000-00000A120000}"/>
    <cellStyle name="스타일 136" xfId="4742" xr:uid="{00000000-0005-0000-0000-00000B120000}"/>
    <cellStyle name="스타일 137" xfId="4743" xr:uid="{00000000-0005-0000-0000-00000C120000}"/>
    <cellStyle name="스타일 138" xfId="4744" xr:uid="{00000000-0005-0000-0000-00000D120000}"/>
    <cellStyle name="스타일 139" xfId="4745" xr:uid="{00000000-0005-0000-0000-00000E120000}"/>
    <cellStyle name="스타일 14" xfId="4746" xr:uid="{00000000-0005-0000-0000-00000F120000}"/>
    <cellStyle name="스타일 140" xfId="4747" xr:uid="{00000000-0005-0000-0000-000010120000}"/>
    <cellStyle name="스타일 141" xfId="4748" xr:uid="{00000000-0005-0000-0000-000011120000}"/>
    <cellStyle name="스타일 142" xfId="4749" xr:uid="{00000000-0005-0000-0000-000012120000}"/>
    <cellStyle name="스타일 143" xfId="4750" xr:uid="{00000000-0005-0000-0000-000013120000}"/>
    <cellStyle name="스타일 144" xfId="4751" xr:uid="{00000000-0005-0000-0000-000014120000}"/>
    <cellStyle name="스타일 145" xfId="4752" xr:uid="{00000000-0005-0000-0000-000015120000}"/>
    <cellStyle name="스타일 146" xfId="4753" xr:uid="{00000000-0005-0000-0000-000016120000}"/>
    <cellStyle name="스타일 147" xfId="4754" xr:uid="{00000000-0005-0000-0000-000017120000}"/>
    <cellStyle name="스타일 148" xfId="4755" xr:uid="{00000000-0005-0000-0000-000018120000}"/>
    <cellStyle name="스타일 149" xfId="4756" xr:uid="{00000000-0005-0000-0000-000019120000}"/>
    <cellStyle name="스타일 15" xfId="4757" xr:uid="{00000000-0005-0000-0000-00001A120000}"/>
    <cellStyle name="스타일 150" xfId="4758" xr:uid="{00000000-0005-0000-0000-00001B120000}"/>
    <cellStyle name="스타일 151" xfId="4759" xr:uid="{00000000-0005-0000-0000-00001C120000}"/>
    <cellStyle name="스타일 152" xfId="4760" xr:uid="{00000000-0005-0000-0000-00001D120000}"/>
    <cellStyle name="스타일 153" xfId="4761" xr:uid="{00000000-0005-0000-0000-00001E120000}"/>
    <cellStyle name="스타일 154" xfId="4762" xr:uid="{00000000-0005-0000-0000-00001F120000}"/>
    <cellStyle name="스타일 155" xfId="4763" xr:uid="{00000000-0005-0000-0000-000020120000}"/>
    <cellStyle name="스타일 156" xfId="4764" xr:uid="{00000000-0005-0000-0000-000021120000}"/>
    <cellStyle name="스타일 157" xfId="4765" xr:uid="{00000000-0005-0000-0000-000022120000}"/>
    <cellStyle name="스타일 158" xfId="4766" xr:uid="{00000000-0005-0000-0000-000023120000}"/>
    <cellStyle name="스타일 159" xfId="4767" xr:uid="{00000000-0005-0000-0000-000024120000}"/>
    <cellStyle name="스타일 16" xfId="4768" xr:uid="{00000000-0005-0000-0000-000025120000}"/>
    <cellStyle name="스타일 160" xfId="4769" xr:uid="{00000000-0005-0000-0000-000026120000}"/>
    <cellStyle name="스타일 161" xfId="4770" xr:uid="{00000000-0005-0000-0000-000027120000}"/>
    <cellStyle name="스타일 162" xfId="4771" xr:uid="{00000000-0005-0000-0000-000028120000}"/>
    <cellStyle name="스타일 163" xfId="4772" xr:uid="{00000000-0005-0000-0000-000029120000}"/>
    <cellStyle name="스타일 164" xfId="4773" xr:uid="{00000000-0005-0000-0000-00002A120000}"/>
    <cellStyle name="스타일 165" xfId="4774" xr:uid="{00000000-0005-0000-0000-00002B120000}"/>
    <cellStyle name="스타일 166" xfId="4775" xr:uid="{00000000-0005-0000-0000-00002C120000}"/>
    <cellStyle name="스타일 167" xfId="4776" xr:uid="{00000000-0005-0000-0000-00002D120000}"/>
    <cellStyle name="스타일 168" xfId="4777" xr:uid="{00000000-0005-0000-0000-00002E120000}"/>
    <cellStyle name="스타일 169" xfId="4778" xr:uid="{00000000-0005-0000-0000-00002F120000}"/>
    <cellStyle name="스타일 17" xfId="4779" xr:uid="{00000000-0005-0000-0000-000030120000}"/>
    <cellStyle name="스타일 170" xfId="4780" xr:uid="{00000000-0005-0000-0000-000031120000}"/>
    <cellStyle name="스타일 171" xfId="4781" xr:uid="{00000000-0005-0000-0000-000032120000}"/>
    <cellStyle name="스타일 172" xfId="4782" xr:uid="{00000000-0005-0000-0000-000033120000}"/>
    <cellStyle name="스타일 173" xfId="4783" xr:uid="{00000000-0005-0000-0000-000034120000}"/>
    <cellStyle name="스타일 174" xfId="4784" xr:uid="{00000000-0005-0000-0000-000035120000}"/>
    <cellStyle name="스타일 175" xfId="4785" xr:uid="{00000000-0005-0000-0000-000036120000}"/>
    <cellStyle name="스타일 176" xfId="4786" xr:uid="{00000000-0005-0000-0000-000037120000}"/>
    <cellStyle name="스타일 177" xfId="4787" xr:uid="{00000000-0005-0000-0000-000038120000}"/>
    <cellStyle name="스타일 178" xfId="4788" xr:uid="{00000000-0005-0000-0000-000039120000}"/>
    <cellStyle name="스타일 179" xfId="4789" xr:uid="{00000000-0005-0000-0000-00003A120000}"/>
    <cellStyle name="스타일 18" xfId="4790" xr:uid="{00000000-0005-0000-0000-00003B120000}"/>
    <cellStyle name="스타일 180" xfId="4791" xr:uid="{00000000-0005-0000-0000-00003C120000}"/>
    <cellStyle name="스타일 181" xfId="4792" xr:uid="{00000000-0005-0000-0000-00003D120000}"/>
    <cellStyle name="스타일 182" xfId="4793" xr:uid="{00000000-0005-0000-0000-00003E120000}"/>
    <cellStyle name="스타일 183" xfId="4794" xr:uid="{00000000-0005-0000-0000-00003F120000}"/>
    <cellStyle name="스타일 184" xfId="4795" xr:uid="{00000000-0005-0000-0000-000040120000}"/>
    <cellStyle name="스타일 185" xfId="4796" xr:uid="{00000000-0005-0000-0000-000041120000}"/>
    <cellStyle name="스타일 186" xfId="4797" xr:uid="{00000000-0005-0000-0000-000042120000}"/>
    <cellStyle name="스타일 187" xfId="4798" xr:uid="{00000000-0005-0000-0000-000043120000}"/>
    <cellStyle name="스타일 188" xfId="4799" xr:uid="{00000000-0005-0000-0000-000044120000}"/>
    <cellStyle name="스타일 189" xfId="4800" xr:uid="{00000000-0005-0000-0000-000045120000}"/>
    <cellStyle name="스타일 19" xfId="4801" xr:uid="{00000000-0005-0000-0000-000046120000}"/>
    <cellStyle name="스타일 190" xfId="4802" xr:uid="{00000000-0005-0000-0000-000047120000}"/>
    <cellStyle name="스타일 191" xfId="4803" xr:uid="{00000000-0005-0000-0000-000048120000}"/>
    <cellStyle name="스타일 192" xfId="4804" xr:uid="{00000000-0005-0000-0000-000049120000}"/>
    <cellStyle name="스타일 193" xfId="4805" xr:uid="{00000000-0005-0000-0000-00004A120000}"/>
    <cellStyle name="스타일 194" xfId="4806" xr:uid="{00000000-0005-0000-0000-00004B120000}"/>
    <cellStyle name="스타일 195" xfId="4807" xr:uid="{00000000-0005-0000-0000-00004C120000}"/>
    <cellStyle name="스타일 196" xfId="4808" xr:uid="{00000000-0005-0000-0000-00004D120000}"/>
    <cellStyle name="스타일 197" xfId="4809" xr:uid="{00000000-0005-0000-0000-00004E120000}"/>
    <cellStyle name="스타일 198" xfId="4810" xr:uid="{00000000-0005-0000-0000-00004F120000}"/>
    <cellStyle name="스타일 199" xfId="4811" xr:uid="{00000000-0005-0000-0000-000050120000}"/>
    <cellStyle name="스타일 2" xfId="2225" xr:uid="{00000000-0005-0000-0000-000051120000}"/>
    <cellStyle name="스타일 2 2" xfId="4812" xr:uid="{00000000-0005-0000-0000-000052120000}"/>
    <cellStyle name="스타일 20" xfId="4813" xr:uid="{00000000-0005-0000-0000-000053120000}"/>
    <cellStyle name="스타일 200" xfId="4814" xr:uid="{00000000-0005-0000-0000-000054120000}"/>
    <cellStyle name="스타일 201" xfId="4815" xr:uid="{00000000-0005-0000-0000-000055120000}"/>
    <cellStyle name="스타일 202" xfId="4816" xr:uid="{00000000-0005-0000-0000-000056120000}"/>
    <cellStyle name="스타일 203" xfId="4817" xr:uid="{00000000-0005-0000-0000-000057120000}"/>
    <cellStyle name="스타일 204" xfId="4818" xr:uid="{00000000-0005-0000-0000-000058120000}"/>
    <cellStyle name="스타일 205" xfId="4819" xr:uid="{00000000-0005-0000-0000-000059120000}"/>
    <cellStyle name="스타일 206" xfId="4820" xr:uid="{00000000-0005-0000-0000-00005A120000}"/>
    <cellStyle name="스타일 207" xfId="4821" xr:uid="{00000000-0005-0000-0000-00005B120000}"/>
    <cellStyle name="스타일 208" xfId="4822" xr:uid="{00000000-0005-0000-0000-00005C120000}"/>
    <cellStyle name="스타일 209" xfId="4823" xr:uid="{00000000-0005-0000-0000-00005D120000}"/>
    <cellStyle name="스타일 21" xfId="4824" xr:uid="{00000000-0005-0000-0000-00005E120000}"/>
    <cellStyle name="스타일 210" xfId="4825" xr:uid="{00000000-0005-0000-0000-00005F120000}"/>
    <cellStyle name="스타일 211" xfId="4826" xr:uid="{00000000-0005-0000-0000-000060120000}"/>
    <cellStyle name="스타일 212" xfId="4827" xr:uid="{00000000-0005-0000-0000-000061120000}"/>
    <cellStyle name="스타일 213" xfId="4828" xr:uid="{00000000-0005-0000-0000-000062120000}"/>
    <cellStyle name="스타일 214" xfId="4829" xr:uid="{00000000-0005-0000-0000-000063120000}"/>
    <cellStyle name="스타일 215" xfId="4830" xr:uid="{00000000-0005-0000-0000-000064120000}"/>
    <cellStyle name="스타일 216" xfId="4831" xr:uid="{00000000-0005-0000-0000-000065120000}"/>
    <cellStyle name="스타일 217" xfId="4832" xr:uid="{00000000-0005-0000-0000-000066120000}"/>
    <cellStyle name="스타일 218" xfId="4833" xr:uid="{00000000-0005-0000-0000-000067120000}"/>
    <cellStyle name="스타일 219" xfId="4834" xr:uid="{00000000-0005-0000-0000-000068120000}"/>
    <cellStyle name="스타일 22" xfId="4835" xr:uid="{00000000-0005-0000-0000-000069120000}"/>
    <cellStyle name="스타일 220" xfId="4836" xr:uid="{00000000-0005-0000-0000-00006A120000}"/>
    <cellStyle name="스타일 221" xfId="4837" xr:uid="{00000000-0005-0000-0000-00006B120000}"/>
    <cellStyle name="스타일 222" xfId="4838" xr:uid="{00000000-0005-0000-0000-00006C120000}"/>
    <cellStyle name="스타일 223" xfId="4839" xr:uid="{00000000-0005-0000-0000-00006D120000}"/>
    <cellStyle name="스타일 224" xfId="4840" xr:uid="{00000000-0005-0000-0000-00006E120000}"/>
    <cellStyle name="스타일 225" xfId="4841" xr:uid="{00000000-0005-0000-0000-00006F120000}"/>
    <cellStyle name="스타일 226" xfId="4842" xr:uid="{00000000-0005-0000-0000-000070120000}"/>
    <cellStyle name="스타일 227" xfId="4843" xr:uid="{00000000-0005-0000-0000-000071120000}"/>
    <cellStyle name="스타일 228" xfId="4844" xr:uid="{00000000-0005-0000-0000-000072120000}"/>
    <cellStyle name="스타일 229" xfId="4845" xr:uid="{00000000-0005-0000-0000-000073120000}"/>
    <cellStyle name="스타일 23" xfId="4846" xr:uid="{00000000-0005-0000-0000-000074120000}"/>
    <cellStyle name="스타일 230" xfId="4847" xr:uid="{00000000-0005-0000-0000-000075120000}"/>
    <cellStyle name="스타일 231" xfId="4848" xr:uid="{00000000-0005-0000-0000-000076120000}"/>
    <cellStyle name="스타일 232" xfId="4849" xr:uid="{00000000-0005-0000-0000-000077120000}"/>
    <cellStyle name="스타일 233" xfId="4850" xr:uid="{00000000-0005-0000-0000-000078120000}"/>
    <cellStyle name="스타일 234" xfId="4851" xr:uid="{00000000-0005-0000-0000-000079120000}"/>
    <cellStyle name="스타일 235" xfId="4852" xr:uid="{00000000-0005-0000-0000-00007A120000}"/>
    <cellStyle name="스타일 236" xfId="4853" xr:uid="{00000000-0005-0000-0000-00007B120000}"/>
    <cellStyle name="스타일 237" xfId="4854" xr:uid="{00000000-0005-0000-0000-00007C120000}"/>
    <cellStyle name="스타일 238" xfId="4855" xr:uid="{00000000-0005-0000-0000-00007D120000}"/>
    <cellStyle name="스타일 239" xfId="4856" xr:uid="{00000000-0005-0000-0000-00007E120000}"/>
    <cellStyle name="스타일 24" xfId="4857" xr:uid="{00000000-0005-0000-0000-00007F120000}"/>
    <cellStyle name="스타일 240" xfId="4858" xr:uid="{00000000-0005-0000-0000-000080120000}"/>
    <cellStyle name="스타일 241" xfId="4859" xr:uid="{00000000-0005-0000-0000-000081120000}"/>
    <cellStyle name="스타일 242" xfId="4860" xr:uid="{00000000-0005-0000-0000-000082120000}"/>
    <cellStyle name="스타일 243" xfId="4861" xr:uid="{00000000-0005-0000-0000-000083120000}"/>
    <cellStyle name="스타일 244" xfId="4862" xr:uid="{00000000-0005-0000-0000-000084120000}"/>
    <cellStyle name="스타일 245" xfId="4863" xr:uid="{00000000-0005-0000-0000-000085120000}"/>
    <cellStyle name="스타일 246" xfId="4864" xr:uid="{00000000-0005-0000-0000-000086120000}"/>
    <cellStyle name="스타일 247" xfId="4865" xr:uid="{00000000-0005-0000-0000-000087120000}"/>
    <cellStyle name="스타일 248" xfId="4866" xr:uid="{00000000-0005-0000-0000-000088120000}"/>
    <cellStyle name="스타일 249" xfId="4867" xr:uid="{00000000-0005-0000-0000-000089120000}"/>
    <cellStyle name="스타일 25" xfId="4868" xr:uid="{00000000-0005-0000-0000-00008A120000}"/>
    <cellStyle name="스타일 250" xfId="4869" xr:uid="{00000000-0005-0000-0000-00008B120000}"/>
    <cellStyle name="스타일 251" xfId="4870" xr:uid="{00000000-0005-0000-0000-00008C120000}"/>
    <cellStyle name="스타일 252" xfId="4871" xr:uid="{00000000-0005-0000-0000-00008D120000}"/>
    <cellStyle name="스타일 253" xfId="4872" xr:uid="{00000000-0005-0000-0000-00008E120000}"/>
    <cellStyle name="스타일 254" xfId="4873" xr:uid="{00000000-0005-0000-0000-00008F120000}"/>
    <cellStyle name="스타일 255" xfId="4874" xr:uid="{00000000-0005-0000-0000-000090120000}"/>
    <cellStyle name="스타일 26" xfId="4875" xr:uid="{00000000-0005-0000-0000-000091120000}"/>
    <cellStyle name="스타일 27" xfId="4876" xr:uid="{00000000-0005-0000-0000-000092120000}"/>
    <cellStyle name="스타일 28" xfId="4877" xr:uid="{00000000-0005-0000-0000-000093120000}"/>
    <cellStyle name="스타일 29" xfId="4878" xr:uid="{00000000-0005-0000-0000-000094120000}"/>
    <cellStyle name="스타일 3" xfId="2226" xr:uid="{00000000-0005-0000-0000-000095120000}"/>
    <cellStyle name="스타일 3 2" xfId="4879" xr:uid="{00000000-0005-0000-0000-000096120000}"/>
    <cellStyle name="스타일 30" xfId="4880" xr:uid="{00000000-0005-0000-0000-000097120000}"/>
    <cellStyle name="스타일 31" xfId="4881" xr:uid="{00000000-0005-0000-0000-000098120000}"/>
    <cellStyle name="스타일 32" xfId="4882" xr:uid="{00000000-0005-0000-0000-000099120000}"/>
    <cellStyle name="스타일 33" xfId="4883" xr:uid="{00000000-0005-0000-0000-00009A120000}"/>
    <cellStyle name="스타일 34" xfId="4884" xr:uid="{00000000-0005-0000-0000-00009B120000}"/>
    <cellStyle name="스타일 35" xfId="4885" xr:uid="{00000000-0005-0000-0000-00009C120000}"/>
    <cellStyle name="스타일 36" xfId="4886" xr:uid="{00000000-0005-0000-0000-00009D120000}"/>
    <cellStyle name="스타일 37" xfId="4887" xr:uid="{00000000-0005-0000-0000-00009E120000}"/>
    <cellStyle name="스타일 38" xfId="4888" xr:uid="{00000000-0005-0000-0000-00009F120000}"/>
    <cellStyle name="스타일 39" xfId="4889" xr:uid="{00000000-0005-0000-0000-0000A0120000}"/>
    <cellStyle name="스타일 4" xfId="2227" xr:uid="{00000000-0005-0000-0000-0000A1120000}"/>
    <cellStyle name="스타일 40" xfId="4890" xr:uid="{00000000-0005-0000-0000-0000A2120000}"/>
    <cellStyle name="스타일 41" xfId="4891" xr:uid="{00000000-0005-0000-0000-0000A3120000}"/>
    <cellStyle name="스타일 42" xfId="4892" xr:uid="{00000000-0005-0000-0000-0000A4120000}"/>
    <cellStyle name="스타일 43" xfId="4893" xr:uid="{00000000-0005-0000-0000-0000A5120000}"/>
    <cellStyle name="스타일 44" xfId="4894" xr:uid="{00000000-0005-0000-0000-0000A6120000}"/>
    <cellStyle name="스타일 45" xfId="4895" xr:uid="{00000000-0005-0000-0000-0000A7120000}"/>
    <cellStyle name="스타일 46" xfId="4896" xr:uid="{00000000-0005-0000-0000-0000A8120000}"/>
    <cellStyle name="스타일 47" xfId="4897" xr:uid="{00000000-0005-0000-0000-0000A9120000}"/>
    <cellStyle name="스타일 48" xfId="4898" xr:uid="{00000000-0005-0000-0000-0000AA120000}"/>
    <cellStyle name="스타일 49" xfId="4899" xr:uid="{00000000-0005-0000-0000-0000AB120000}"/>
    <cellStyle name="스타일 5" xfId="2228" xr:uid="{00000000-0005-0000-0000-0000AC120000}"/>
    <cellStyle name="스타일 50" xfId="4900" xr:uid="{00000000-0005-0000-0000-0000AD120000}"/>
    <cellStyle name="스타일 51" xfId="4901" xr:uid="{00000000-0005-0000-0000-0000AE120000}"/>
    <cellStyle name="스타일 52" xfId="4902" xr:uid="{00000000-0005-0000-0000-0000AF120000}"/>
    <cellStyle name="스타일 53" xfId="4903" xr:uid="{00000000-0005-0000-0000-0000B0120000}"/>
    <cellStyle name="스타일 54" xfId="4904" xr:uid="{00000000-0005-0000-0000-0000B1120000}"/>
    <cellStyle name="스타일 55" xfId="4905" xr:uid="{00000000-0005-0000-0000-0000B2120000}"/>
    <cellStyle name="스타일 56" xfId="4906" xr:uid="{00000000-0005-0000-0000-0000B3120000}"/>
    <cellStyle name="스타일 57" xfId="4907" xr:uid="{00000000-0005-0000-0000-0000B4120000}"/>
    <cellStyle name="스타일 58" xfId="4908" xr:uid="{00000000-0005-0000-0000-0000B5120000}"/>
    <cellStyle name="스타일 59" xfId="4909" xr:uid="{00000000-0005-0000-0000-0000B6120000}"/>
    <cellStyle name="스타일 6" xfId="2229" xr:uid="{00000000-0005-0000-0000-0000B7120000}"/>
    <cellStyle name="스타일 60" xfId="4910" xr:uid="{00000000-0005-0000-0000-0000B8120000}"/>
    <cellStyle name="스타일 61" xfId="4911" xr:uid="{00000000-0005-0000-0000-0000B9120000}"/>
    <cellStyle name="스타일 62" xfId="4912" xr:uid="{00000000-0005-0000-0000-0000BA120000}"/>
    <cellStyle name="스타일 63" xfId="4913" xr:uid="{00000000-0005-0000-0000-0000BB120000}"/>
    <cellStyle name="스타일 64" xfId="4914" xr:uid="{00000000-0005-0000-0000-0000BC120000}"/>
    <cellStyle name="스타일 65" xfId="4915" xr:uid="{00000000-0005-0000-0000-0000BD120000}"/>
    <cellStyle name="스타일 66" xfId="4916" xr:uid="{00000000-0005-0000-0000-0000BE120000}"/>
    <cellStyle name="스타일 67" xfId="4917" xr:uid="{00000000-0005-0000-0000-0000BF120000}"/>
    <cellStyle name="스타일 68" xfId="4918" xr:uid="{00000000-0005-0000-0000-0000C0120000}"/>
    <cellStyle name="스타일 69" xfId="4919" xr:uid="{00000000-0005-0000-0000-0000C1120000}"/>
    <cellStyle name="스타일 7" xfId="2230" xr:uid="{00000000-0005-0000-0000-0000C2120000}"/>
    <cellStyle name="스타일 70" xfId="4920" xr:uid="{00000000-0005-0000-0000-0000C3120000}"/>
    <cellStyle name="스타일 71" xfId="4921" xr:uid="{00000000-0005-0000-0000-0000C4120000}"/>
    <cellStyle name="스타일 72" xfId="4922" xr:uid="{00000000-0005-0000-0000-0000C5120000}"/>
    <cellStyle name="스타일 73" xfId="4923" xr:uid="{00000000-0005-0000-0000-0000C6120000}"/>
    <cellStyle name="스타일 74" xfId="4924" xr:uid="{00000000-0005-0000-0000-0000C7120000}"/>
    <cellStyle name="스타일 75" xfId="4925" xr:uid="{00000000-0005-0000-0000-0000C8120000}"/>
    <cellStyle name="스타일 76" xfId="4926" xr:uid="{00000000-0005-0000-0000-0000C9120000}"/>
    <cellStyle name="스타일 77" xfId="4927" xr:uid="{00000000-0005-0000-0000-0000CA120000}"/>
    <cellStyle name="스타일 78" xfId="4928" xr:uid="{00000000-0005-0000-0000-0000CB120000}"/>
    <cellStyle name="스타일 79" xfId="4929" xr:uid="{00000000-0005-0000-0000-0000CC120000}"/>
    <cellStyle name="스타일 8" xfId="4930" xr:uid="{00000000-0005-0000-0000-0000CD120000}"/>
    <cellStyle name="스타일 80" xfId="4931" xr:uid="{00000000-0005-0000-0000-0000CE120000}"/>
    <cellStyle name="스타일 81" xfId="4932" xr:uid="{00000000-0005-0000-0000-0000CF120000}"/>
    <cellStyle name="스타일 82" xfId="4933" xr:uid="{00000000-0005-0000-0000-0000D0120000}"/>
    <cellStyle name="스타일 83" xfId="4934" xr:uid="{00000000-0005-0000-0000-0000D1120000}"/>
    <cellStyle name="스타일 84" xfId="4935" xr:uid="{00000000-0005-0000-0000-0000D2120000}"/>
    <cellStyle name="스타일 85" xfId="4936" xr:uid="{00000000-0005-0000-0000-0000D3120000}"/>
    <cellStyle name="스타일 86" xfId="4937" xr:uid="{00000000-0005-0000-0000-0000D4120000}"/>
    <cellStyle name="스타일 87" xfId="4938" xr:uid="{00000000-0005-0000-0000-0000D5120000}"/>
    <cellStyle name="스타일 88" xfId="4939" xr:uid="{00000000-0005-0000-0000-0000D6120000}"/>
    <cellStyle name="스타일 89" xfId="4940" xr:uid="{00000000-0005-0000-0000-0000D7120000}"/>
    <cellStyle name="스타일 9" xfId="4941" xr:uid="{00000000-0005-0000-0000-0000D8120000}"/>
    <cellStyle name="스타일 90" xfId="4942" xr:uid="{00000000-0005-0000-0000-0000D9120000}"/>
    <cellStyle name="스타일 91" xfId="4943" xr:uid="{00000000-0005-0000-0000-0000DA120000}"/>
    <cellStyle name="스타일 92" xfId="4944" xr:uid="{00000000-0005-0000-0000-0000DB120000}"/>
    <cellStyle name="스타일 93" xfId="4945" xr:uid="{00000000-0005-0000-0000-0000DC120000}"/>
    <cellStyle name="스타일 94" xfId="4946" xr:uid="{00000000-0005-0000-0000-0000DD120000}"/>
    <cellStyle name="스타일 95" xfId="4947" xr:uid="{00000000-0005-0000-0000-0000DE120000}"/>
    <cellStyle name="스타일 96" xfId="4948" xr:uid="{00000000-0005-0000-0000-0000DF120000}"/>
    <cellStyle name="스타일 97" xfId="4949" xr:uid="{00000000-0005-0000-0000-0000E0120000}"/>
    <cellStyle name="스타일 98" xfId="4950" xr:uid="{00000000-0005-0000-0000-0000E1120000}"/>
    <cellStyle name="스타일 99" xfId="4951" xr:uid="{00000000-0005-0000-0000-0000E2120000}"/>
    <cellStyle name="안건회계법인" xfId="1753" xr:uid="{00000000-0005-0000-0000-0000E3120000}"/>
    <cellStyle name="연결" xfId="4952" xr:uid="{00000000-0005-0000-0000-0000E4120000}"/>
    <cellStyle name="연결된 셀 2" xfId="3759" xr:uid="{00000000-0005-0000-0000-0000E5120000}"/>
    <cellStyle name="연결번호" xfId="4953" xr:uid="{00000000-0005-0000-0000-0000E6120000}"/>
    <cellStyle name="연결전환2" xfId="4954" xr:uid="{00000000-0005-0000-0000-0000E7120000}"/>
    <cellStyle name="연결전환3" xfId="4955" xr:uid="{00000000-0005-0000-0000-0000E8120000}"/>
    <cellStyle name="왼쪽2" xfId="2231" xr:uid="{00000000-0005-0000-0000-0000E9120000}"/>
    <cellStyle name="요약 2" xfId="3760" xr:uid="{00000000-0005-0000-0000-0000EA120000}"/>
    <cellStyle name="원" xfId="1754" xr:uid="{00000000-0005-0000-0000-0000EB120000}"/>
    <cellStyle name="원 2" xfId="3761" xr:uid="{00000000-0005-0000-0000-0000EC120000}"/>
    <cellStyle name="원_Sheet1" xfId="2232" xr:uid="{00000000-0005-0000-0000-0000ED120000}"/>
    <cellStyle name="유1" xfId="2233" xr:uid="{00000000-0005-0000-0000-0000EE120000}"/>
    <cellStyle name="유영" xfId="1755" xr:uid="{00000000-0005-0000-0000-0000EF120000}"/>
    <cellStyle name="일위_단위_일위대가" xfId="3762" xr:uid="{00000000-0005-0000-0000-0000F0120000}"/>
    <cellStyle name="일위대가" xfId="1756" xr:uid="{00000000-0005-0000-0000-0000F1120000}"/>
    <cellStyle name="입력 2" xfId="3763" xr:uid="{00000000-0005-0000-0000-0000F2120000}"/>
    <cellStyle name="자리수" xfId="1757" xr:uid="{00000000-0005-0000-0000-0000F3120000}"/>
    <cellStyle name="자리수0" xfId="1758" xr:uid="{00000000-0005-0000-0000-0000F4120000}"/>
    <cellStyle name="자리수0 2" xfId="3764" xr:uid="{00000000-0005-0000-0000-0000F5120000}"/>
    <cellStyle name="적색" xfId="3765" xr:uid="{00000000-0005-0000-0000-0000F6120000}"/>
    <cellStyle name="전화2자리" xfId="4956" xr:uid="{00000000-0005-0000-0000-0000F7120000}"/>
    <cellStyle name="전화3자리" xfId="4957" xr:uid="{00000000-0005-0000-0000-0000F8120000}"/>
    <cellStyle name="전화4자리" xfId="4958" xr:uid="{00000000-0005-0000-0000-0000F9120000}"/>
    <cellStyle name="제목 1 2" xfId="3767" xr:uid="{00000000-0005-0000-0000-0000FA120000}"/>
    <cellStyle name="제목 1(左)" xfId="2234" xr:uid="{00000000-0005-0000-0000-0000FB120000}"/>
    <cellStyle name="제목 1(中)" xfId="2235" xr:uid="{00000000-0005-0000-0000-0000FC120000}"/>
    <cellStyle name="제목 2 2" xfId="3768" xr:uid="{00000000-0005-0000-0000-0000FD120000}"/>
    <cellStyle name="제목 3 2" xfId="3769" xr:uid="{00000000-0005-0000-0000-0000FE120000}"/>
    <cellStyle name="제목 4 2" xfId="3770" xr:uid="{00000000-0005-0000-0000-0000FF120000}"/>
    <cellStyle name="제목 5" xfId="1759" xr:uid="{00000000-0005-0000-0000-000000130000}"/>
    <cellStyle name="제목 6" xfId="3766" xr:uid="{00000000-0005-0000-0000-000001130000}"/>
    <cellStyle name="제목 7" xfId="3791" xr:uid="{00000000-0005-0000-0000-000002130000}"/>
    <cellStyle name="제목 8" xfId="3675" xr:uid="{00000000-0005-0000-0000-000003130000}"/>
    <cellStyle name="제목 9" xfId="3792" xr:uid="{00000000-0005-0000-0000-000004130000}"/>
    <cellStyle name="제목[1 줄]" xfId="2236" xr:uid="{00000000-0005-0000-0000-000005130000}"/>
    <cellStyle name="제목[2줄 아래]" xfId="2237" xr:uid="{00000000-0005-0000-0000-000006130000}"/>
    <cellStyle name="제목[2줄 위]" xfId="2238" xr:uid="{00000000-0005-0000-0000-000007130000}"/>
    <cellStyle name="제목1" xfId="2239" xr:uid="{00000000-0005-0000-0000-000008130000}"/>
    <cellStyle name="좋음 2" xfId="3771" xr:uid="{00000000-0005-0000-0000-000009130000}"/>
    <cellStyle name="지정되지 않음" xfId="1760" xr:uid="{00000000-0005-0000-0000-00000A130000}"/>
    <cellStyle name="출력 2" xfId="3772" xr:uid="{00000000-0005-0000-0000-00000B130000}"/>
    <cellStyle name="코드" xfId="3773" xr:uid="{00000000-0005-0000-0000-00000C130000}"/>
    <cellStyle name="콤" xfId="1761" xr:uid="{00000000-0005-0000-0000-00000D130000}"/>
    <cellStyle name="콤_3.우수" xfId="1762" xr:uid="{00000000-0005-0000-0000-00000E130000}"/>
    <cellStyle name="콤_3.우수_계약내역서(설계변경)-12.05 개폐기철거적용" xfId="1763" xr:uid="{00000000-0005-0000-0000-00000F130000}"/>
    <cellStyle name="콤_3.우수_계약내역서(설계변경)-12.05 개폐기철거적용_내역서(김우재)" xfId="1764" xr:uid="{00000000-0005-0000-0000-000010130000}"/>
    <cellStyle name="콤_3.우수_계약내역서(설계변경)-12.05 개폐기철거적용_내역서(노후분전반)-1,2기술 수합" xfId="1765" xr:uid="{00000000-0005-0000-0000-000011130000}"/>
    <cellStyle name="콤_3.우수_계약내역서(설계변경)-12.05 개폐기철거적용_노후분전반 개량공사 내역서(2기술)" xfId="1766" xr:uid="{00000000-0005-0000-0000-000012130000}"/>
    <cellStyle name="콤_계약내역서(설계변경)-12.05 개폐기철거적용" xfId="1767" xr:uid="{00000000-0005-0000-0000-000013130000}"/>
    <cellStyle name="콤_계약내역서(설계변경)-12.05 개폐기철거적용_내역서(김우재)" xfId="1768" xr:uid="{00000000-0005-0000-0000-000014130000}"/>
    <cellStyle name="콤_계약내역서(설계변경)-12.05 개폐기철거적용_내역서(노후분전반)-1,2기술 수합" xfId="1769" xr:uid="{00000000-0005-0000-0000-000015130000}"/>
    <cellStyle name="콤_계약내역서(설계변경)-12.05 개폐기철거적용_노후분전반 개량공사 내역서(2기술)" xfId="1770" xr:uid="{00000000-0005-0000-0000-000016130000}"/>
    <cellStyle name="콤마" xfId="2240" xr:uid="{00000000-0005-0000-0000-000017130000}"/>
    <cellStyle name="콤마 [" xfId="1771" xr:uid="{00000000-0005-0000-0000-000018130000}"/>
    <cellStyle name="콤마 []" xfId="1772" xr:uid="{00000000-0005-0000-0000-000019130000}"/>
    <cellStyle name="콤마 [_계약내역서(설계변경)-12.05 개폐기철거적용" xfId="1773" xr:uid="{00000000-0005-0000-0000-00001A130000}"/>
    <cellStyle name="콤마 [0.00]" xfId="2241" xr:uid="{00000000-0005-0000-0000-00001B130000}"/>
    <cellStyle name="콤마 [0]" xfId="2242" xr:uid="{00000000-0005-0000-0000-00001C130000}"/>
    <cellStyle name="콤마 [0] 2" xfId="3774" xr:uid="{00000000-0005-0000-0000-00001D130000}"/>
    <cellStyle name="콤마 [0]/원" xfId="4959" xr:uid="{00000000-0005-0000-0000-00001E130000}"/>
    <cellStyle name="콤마 [0]_  종  합  " xfId="4960" xr:uid="{00000000-0005-0000-0000-00001F130000}"/>
    <cellStyle name="콤마 [0]기기자재비" xfId="1774" xr:uid="{00000000-0005-0000-0000-000020130000}"/>
    <cellStyle name="콤마 [1]" xfId="2243" xr:uid="{00000000-0005-0000-0000-000021130000}"/>
    <cellStyle name="콤마 [2]" xfId="1775" xr:uid="{00000000-0005-0000-0000-000022130000}"/>
    <cellStyle name="콤마 1" xfId="1776" xr:uid="{00000000-0005-0000-0000-000023130000}"/>
    <cellStyle name="콤마(0)" xfId="2244" xr:uid="{00000000-0005-0000-0000-000024130000}"/>
    <cellStyle name="콤마[ ]" xfId="2245" xr:uid="{00000000-0005-0000-0000-000025130000}"/>
    <cellStyle name="콤마[*]" xfId="2246" xr:uid="{00000000-0005-0000-0000-000026130000}"/>
    <cellStyle name="콤마[,]" xfId="2247" xr:uid="{00000000-0005-0000-0000-000027130000}"/>
    <cellStyle name="콤마[.]" xfId="2248" xr:uid="{00000000-0005-0000-0000-000028130000}"/>
    <cellStyle name="콤마[0]" xfId="1777" xr:uid="{00000000-0005-0000-0000-000029130000}"/>
    <cellStyle name="콤마_  종  합  " xfId="1778" xr:uid="{00000000-0005-0000-0000-00002A130000}"/>
    <cellStyle name="콤마宛 " xfId="1780" xr:uid="{00000000-0005-0000-0000-00002B130000}"/>
    <cellStyle name="콤마桓?琉?업종별 " xfId="1781" xr:uid="{00000000-0005-0000-0000-00002C130000}"/>
    <cellStyle name="콤마쇔[0]_대총괄표 " xfId="1779" xr:uid="{00000000-0005-0000-0000-00002D130000}"/>
    <cellStyle name="콤마숫자" xfId="4961" xr:uid="{00000000-0005-0000-0000-00002E130000}"/>
    <cellStyle name="콤막 [0]_수출실적 _양식98" xfId="1782" xr:uid="{00000000-0005-0000-0000-00002F130000}"/>
    <cellStyle name="타이틀" xfId="2249" xr:uid="{00000000-0005-0000-0000-000030130000}"/>
    <cellStyle name="통" xfId="1783" xr:uid="{00000000-0005-0000-0000-000031130000}"/>
    <cellStyle name="통_3.우수" xfId="1784" xr:uid="{00000000-0005-0000-0000-000032130000}"/>
    <cellStyle name="통_3.우수_계약내역서(설계변경)-12.05 개폐기철거적용" xfId="1785" xr:uid="{00000000-0005-0000-0000-000033130000}"/>
    <cellStyle name="통_3.우수_계약내역서(설계변경)-12.05 개폐기철거적용_내역서(김우재)" xfId="1786" xr:uid="{00000000-0005-0000-0000-000034130000}"/>
    <cellStyle name="통_3.우수_계약내역서(설계변경)-12.05 개폐기철거적용_내역서(노후분전반)-1,2기술 수합" xfId="1787" xr:uid="{00000000-0005-0000-0000-000035130000}"/>
    <cellStyle name="통_3.우수_계약내역서(설계변경)-12.05 개폐기철거적용_노후분전반 개량공사 내역서(2기술)" xfId="1788" xr:uid="{00000000-0005-0000-0000-000036130000}"/>
    <cellStyle name="통_계약내역서(설계변경)-12.05 개폐기철거적용" xfId="1789" xr:uid="{00000000-0005-0000-0000-000037130000}"/>
    <cellStyle name="통_계약내역서(설계변경)-12.05 개폐기철거적용_내역서(김우재)" xfId="1790" xr:uid="{00000000-0005-0000-0000-000038130000}"/>
    <cellStyle name="통_계약내역서(설계변경)-12.05 개폐기철거적용_내역서(노후분전반)-1,2기술 수합" xfId="1791" xr:uid="{00000000-0005-0000-0000-000039130000}"/>
    <cellStyle name="통_계약내역서(설계변경)-12.05 개폐기철거적용_노후분전반 개량공사 내역서(2기술)" xfId="1792" xr:uid="{00000000-0005-0000-0000-00003A130000}"/>
    <cellStyle name="통화 [" xfId="1793" xr:uid="{00000000-0005-0000-0000-00003B130000}"/>
    <cellStyle name="통화 [0㉝〸" xfId="1794" xr:uid="{00000000-0005-0000-0000-00003C130000}"/>
    <cellStyle name="퍼센트" xfId="1795" xr:uid="{00000000-0005-0000-0000-00003D130000}"/>
    <cellStyle name="퍼센트 2" xfId="3775" xr:uid="{00000000-0005-0000-0000-00003E130000}"/>
    <cellStyle name="표" xfId="1796" xr:uid="{00000000-0005-0000-0000-00003F130000}"/>
    <cellStyle name="표_3.우수" xfId="1797" xr:uid="{00000000-0005-0000-0000-000040130000}"/>
    <cellStyle name="표_3.우수_계약내역서(설계변경)-12.05 개폐기철거적용" xfId="1798" xr:uid="{00000000-0005-0000-0000-000041130000}"/>
    <cellStyle name="표_3.우수_계약내역서(설계변경)-12.05 개폐기철거적용_내역서(김우재)" xfId="1799" xr:uid="{00000000-0005-0000-0000-000042130000}"/>
    <cellStyle name="표_3.우수_계약내역서(설계변경)-12.05 개폐기철거적용_내역서(노후분전반)-1,2기술 수합" xfId="1800" xr:uid="{00000000-0005-0000-0000-000043130000}"/>
    <cellStyle name="표_3.우수_계약내역서(설계변경)-12.05 개폐기철거적용_노후분전반 개량공사 내역서(2기술)" xfId="1801" xr:uid="{00000000-0005-0000-0000-000044130000}"/>
    <cellStyle name="표_Sheet1" xfId="2250" xr:uid="{00000000-0005-0000-0000-000045130000}"/>
    <cellStyle name="표_계약내역서(설계변경)-12.05 개폐기철거적용" xfId="1802" xr:uid="{00000000-0005-0000-0000-000046130000}"/>
    <cellStyle name="표_계약내역서(설계변경)-12.05 개폐기철거적용_내역서(김우재)" xfId="1803" xr:uid="{00000000-0005-0000-0000-000047130000}"/>
    <cellStyle name="표_계약내역서(설계변경)-12.05 개폐기철거적용_내역서(노후분전반)-1,2기술 수합" xfId="1804" xr:uid="{00000000-0005-0000-0000-000048130000}"/>
    <cellStyle name="표_계약내역서(설계변경)-12.05 개폐기철거적용_노후분전반 개량공사 내역서(2기술)" xfId="1805" xr:uid="{00000000-0005-0000-0000-000049130000}"/>
    <cellStyle name="표머릿글(上)" xfId="2251" xr:uid="{00000000-0005-0000-0000-00004A130000}"/>
    <cellStyle name="표머릿글(中)" xfId="2252" xr:uid="{00000000-0005-0000-0000-00004B130000}"/>
    <cellStyle name="표머릿글(下)" xfId="2253" xr:uid="{00000000-0005-0000-0000-00004C130000}"/>
    <cellStyle name="表示済みのハイパーリンク" xfId="1806" xr:uid="{00000000-0005-0000-0000-00004D130000}"/>
    <cellStyle name="표준" xfId="0" builtinId="0"/>
    <cellStyle name="표준 2" xfId="1807" xr:uid="{00000000-0005-0000-0000-00004F130000}"/>
    <cellStyle name="표준 2 2" xfId="4962" xr:uid="{00000000-0005-0000-0000-000050130000}"/>
    <cellStyle name="표준 3" xfId="1808" xr:uid="{00000000-0005-0000-0000-000051130000}"/>
    <cellStyle name="표준 4" xfId="2328" xr:uid="{00000000-0005-0000-0000-000052130000}"/>
    <cellStyle name="표준 5" xfId="4963" xr:uid="{00000000-0005-0000-0000-000053130000}"/>
    <cellStyle name="표준 6" xfId="4964" xr:uid="{00000000-0005-0000-0000-000054130000}"/>
    <cellStyle name="표준 7" xfId="4965" xr:uid="{00000000-0005-0000-0000-000055130000}"/>
    <cellStyle name="표준 7 2" xfId="4966" xr:uid="{00000000-0005-0000-0000-000056130000}"/>
    <cellStyle name="표준 8" xfId="4967" xr:uid="{00000000-0005-0000-0000-000057130000}"/>
    <cellStyle name="표준_2007원가" xfId="1809" xr:uid="{00000000-0005-0000-0000-000058130000}"/>
    <cellStyle name="표준_2011원가" xfId="1810" xr:uid="{00000000-0005-0000-0000-000059130000}"/>
    <cellStyle name="標準_Akia(F）-8" xfId="1811" xr:uid="{00000000-0005-0000-0000-00005A130000}"/>
    <cellStyle name="표준_원주7차내역서(최종)" xfId="3776" xr:uid="{00000000-0005-0000-0000-00005B130000}"/>
    <cellStyle name="표준1" xfId="1812" xr:uid="{00000000-0005-0000-0000-00005C130000}"/>
    <cellStyle name="표준10" xfId="1813" xr:uid="{00000000-0005-0000-0000-00005D130000}"/>
    <cellStyle name="표준2" xfId="1814" xr:uid="{00000000-0005-0000-0000-00005E130000}"/>
    <cellStyle name="표준2 2" xfId="3777" xr:uid="{00000000-0005-0000-0000-00005F130000}"/>
    <cellStyle name="표쥰" xfId="3778" xr:uid="{00000000-0005-0000-0000-000060130000}"/>
    <cellStyle name="합계" xfId="3779" xr:uid="{00000000-0005-0000-0000-000061130000}"/>
    <cellStyle name="합산" xfId="1815" xr:uid="{00000000-0005-0000-0000-000062130000}"/>
    <cellStyle name="호표" xfId="4968" xr:uid="{00000000-0005-0000-0000-000063130000}"/>
    <cellStyle name="화폐기호" xfId="1816" xr:uid="{00000000-0005-0000-0000-000064130000}"/>
    <cellStyle name="화폐기호 2" xfId="3780" xr:uid="{00000000-0005-0000-0000-000065130000}"/>
    <cellStyle name="화폐기호0" xfId="1817" xr:uid="{00000000-0005-0000-0000-000066130000}"/>
    <cellStyle name="화폐기호0 2" xfId="3781" xr:uid="{00000000-0005-0000-0000-000067130000}"/>
    <cellStyle name="〰㜯〱" xfId="2254" xr:uid="{00000000-0005-0000-0000-000068130000}"/>
    <cellStyle name="ㅣ" xfId="4969" xr:uid="{00000000-0005-0000-0000-00006913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13" Type="http://schemas.openxmlformats.org/officeDocument/2006/relationships/externalLink" Target="externalLinks/externalLink9.xml"/><Relationship Id="rId18" Type="http://schemas.openxmlformats.org/officeDocument/2006/relationships/externalLink" Target="externalLinks/externalLink14.xml"/><Relationship Id="rId26" Type="http://schemas.openxmlformats.org/officeDocument/2006/relationships/externalLink" Target="externalLinks/externalLink22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7.xml"/><Relationship Id="rId7" Type="http://schemas.openxmlformats.org/officeDocument/2006/relationships/externalLink" Target="externalLinks/externalLink3.xml"/><Relationship Id="rId12" Type="http://schemas.openxmlformats.org/officeDocument/2006/relationships/externalLink" Target="externalLinks/externalLink8.xml"/><Relationship Id="rId17" Type="http://schemas.openxmlformats.org/officeDocument/2006/relationships/externalLink" Target="externalLinks/externalLink13.xml"/><Relationship Id="rId25" Type="http://schemas.openxmlformats.org/officeDocument/2006/relationships/externalLink" Target="externalLinks/externalLink2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2.xml"/><Relationship Id="rId20" Type="http://schemas.openxmlformats.org/officeDocument/2006/relationships/externalLink" Target="externalLinks/externalLink16.xml"/><Relationship Id="rId29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externalLink" Target="externalLinks/externalLink7.xml"/><Relationship Id="rId24" Type="http://schemas.openxmlformats.org/officeDocument/2006/relationships/externalLink" Target="externalLinks/externalLink20.xml"/><Relationship Id="rId5" Type="http://schemas.openxmlformats.org/officeDocument/2006/relationships/externalLink" Target="externalLinks/externalLink1.xml"/><Relationship Id="rId15" Type="http://schemas.openxmlformats.org/officeDocument/2006/relationships/externalLink" Target="externalLinks/externalLink11.xml"/><Relationship Id="rId23" Type="http://schemas.openxmlformats.org/officeDocument/2006/relationships/externalLink" Target="externalLinks/externalLink19.xml"/><Relationship Id="rId28" Type="http://schemas.openxmlformats.org/officeDocument/2006/relationships/styles" Target="styles.xml"/><Relationship Id="rId10" Type="http://schemas.openxmlformats.org/officeDocument/2006/relationships/externalLink" Target="externalLinks/externalLink6.xml"/><Relationship Id="rId19" Type="http://schemas.openxmlformats.org/officeDocument/2006/relationships/externalLink" Target="externalLinks/externalLink15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Relationship Id="rId14" Type="http://schemas.openxmlformats.org/officeDocument/2006/relationships/externalLink" Target="externalLinks/externalLink10.xml"/><Relationship Id="rId22" Type="http://schemas.openxmlformats.org/officeDocument/2006/relationships/externalLink" Target="externalLinks/externalLink18.xml"/><Relationship Id="rId27" Type="http://schemas.openxmlformats.org/officeDocument/2006/relationships/theme" Target="theme/theme1.xml"/><Relationship Id="rId30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152400</xdr:colOff>
      <xdr:row>5</xdr:row>
      <xdr:rowOff>276225</xdr:rowOff>
    </xdr:from>
    <xdr:to>
      <xdr:col>7</xdr:col>
      <xdr:colOff>666750</xdr:colOff>
      <xdr:row>10</xdr:row>
      <xdr:rowOff>171450</xdr:rowOff>
    </xdr:to>
    <xdr:pic>
      <xdr:nvPicPr>
        <xdr:cNvPr id="2" name="그림 3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9183" t="18723" r="20781" b="17847"/>
        <a:stretch>
          <a:fillRect/>
        </a:stretch>
      </xdr:blipFill>
      <xdr:spPr bwMode="auto">
        <a:xfrm>
          <a:off x="3200400" y="1733550"/>
          <a:ext cx="2800350" cy="2971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</xdr:colOff>
      <xdr:row>0</xdr:row>
      <xdr:rowOff>28575</xdr:rowOff>
    </xdr:from>
    <xdr:to>
      <xdr:col>32</xdr:col>
      <xdr:colOff>38100</xdr:colOff>
      <xdr:row>0</xdr:row>
      <xdr:rowOff>409575</xdr:rowOff>
    </xdr:to>
    <xdr:pic>
      <xdr:nvPicPr>
        <xdr:cNvPr id="3" name="그림 2" descr="1111111.jpg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 l="484" t="19178" b="26027"/>
        <a:stretch>
          <a:fillRect/>
        </a:stretch>
      </xdr:blipFill>
      <xdr:spPr>
        <a:xfrm>
          <a:off x="9525" y="28575"/>
          <a:ext cx="7839075" cy="381000"/>
        </a:xfrm>
        <a:prstGeom prst="rect">
          <a:avLst/>
        </a:prstGeom>
      </xdr:spPr>
    </xdr:pic>
    <xdr:clientData/>
  </xdr:twoCellAnchor>
  <xdr:twoCellAnchor editAs="oneCell">
    <xdr:from>
      <xdr:col>11</xdr:col>
      <xdr:colOff>9525</xdr:colOff>
      <xdr:row>0</xdr:row>
      <xdr:rowOff>209550</xdr:rowOff>
    </xdr:from>
    <xdr:to>
      <xdr:col>31</xdr:col>
      <xdr:colOff>172164</xdr:colOff>
      <xdr:row>0</xdr:row>
      <xdr:rowOff>419129</xdr:rowOff>
    </xdr:to>
    <xdr:pic>
      <xdr:nvPicPr>
        <xdr:cNvPr id="4" name="그림 3" descr="12134.png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2628900" y="209550"/>
          <a:ext cx="5115639" cy="209579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&#50577;&#54840;\My%20Documents\Book1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507\&#47196;&#52972;%20&#46356;&#49828;&#53356;%20(C)\507\2002&#45380;&#46020;%20&#44204;&#51201;\&#45432;&#51064;&#51204;&#47928;&#50836;&#50577;&#49884;&#49444;\&#51077;&#52272;&#45236;&#50669;(12&#50900;16&#51068;)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ACKUP\EXCEL\&#45236;&#50669;&#49436;\&#50752;&#46041;&#51473;&#54617;&#44368;\&#45824;&#46020;&#44060;&#48156;&#45225;&#54408;1&#52264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microsoft.com/office/2006/relationships/xlExternalLinkPath/xlStartup" Target="2001&#49444;&#44228;/&#44288;&#50501;/&#49688;&#52376;&#47532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507\c\C72%20&#49892;&#54665;\&#49892;&#54665;&#45236;&#50669;&#49436;r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My%20Documents\99&#49444;&#44228;\&#45817;&#51652;\&#45817;&#51652;&#51456;&#44277;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microsoft.com/office/2006/relationships/xlExternalLinkPath/xlStartup" Target="2001&#49444;&#44228;/&#45817;&#51652;/2000&#45800;&#44032;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microsoft.com/office/2006/relationships/xlExternalLinkPath/xlStartup" Target="2001&#49444;&#44228;/&#44608;&#51228;/&#45817;&#51652;/2000&#45800;&#44032;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microsoft.com/office/2006/relationships/xlExternalLinkPath/xlStartup" Target="2001&#49444;&#44228;/&#51648;&#50669;/&#45817;&#51652;/2000&#45800;&#44032;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Documents%20and%20Settings\Owner\My%20Documents\&#45236;&#50669;&#49436;\2002&#51060;&#51204;\&#50641;&#49472;excel\99&#49324;&#50629;\&#44608;&#54252;\99&#45800;&#44032;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My%20Documents\99&#49444;&#44228;\&#45224;&#50577;\99&#45800;&#4403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46020;&#47732;\&#47924;&#45824;&#51109;&#52824;\&#47928;&#49436;\165-1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microsoft.com/office/2006/relationships/xlExternalLinkPath/xlStartup" Target="2001&#49444;&#44228;/2000&#45800;&#44032;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My%20Documents\2000&#51088;&#47308;\2000&#45800;&#44032;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r-z2g5ae80gast\&#47196;&#52972;%20&#46356;&#49828;&#53356;%20(d)\&#51648;&#50896;&#51088;&#47308;\&#50641;&#49472;\&#51648;&#44257;&#45236;&#50669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0976;&#51116;&#51064;\C\&#46020;&#47732;\&#47924;&#45824;&#51109;&#52824;\&#47928;&#49436;\165-1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506\c\BACKUP\EXCEL\&#45236;&#50669;&#49436;\&#54812;&#51204;_&#52397;&#50868;\&#52397;&#50868;&#45824;&#54617;&#44368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9444;&#48708;2\C\WINDOWS\&#48148;&#53461;%20&#54868;&#47732;\&#50864;&#49688;&#46300;&#47112;&#51064;&#44288;&#51456;&#49444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45236;&#50669;&#49436;sample\K-SET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Program%20Files\AutoCAD%20R14\&#49892;&#49884;\&#49569;&#46972;&#52488;&#46321;&#54617;&#44368;\&#45236;&#50669;&#49436;\&#49569;&#46972;&#52488;&#51473;&#54617;&#44368;(final)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51221;&#50896;&#54788;\&#54868;&#51109;&#49892;&#51613;&#52629;\&#49888;&#44305;&#51473;\DAE-JAM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44608;&#45209;&#50689;\&#52397;&#50868;&#45824;&#54617;&#44368;&#48143;&#54812;&#51204;&#45824;\&#52397;&#50868;&#45824;&#54617;&#44368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  <sheetName val="Book1"/>
      <sheetName val="재료집계"/>
      <sheetName val="#REF"/>
      <sheetName val="4.전기"/>
      <sheetName val="운반비산정"/>
      <sheetName val="가설공사"/>
      <sheetName val="노 무 비"/>
      <sheetName val="내역서"/>
      <sheetName val="갑지"/>
      <sheetName val="율촌법률사무소2내역"/>
      <sheetName val="신우"/>
      <sheetName val="품셈"/>
      <sheetName val="잡비"/>
      <sheetName val="6호기"/>
      <sheetName val="산출조서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입찰서"/>
      <sheetName val="입찰서 (2)"/>
      <sheetName val="공통가설공사"/>
      <sheetName val="투찰대비표"/>
      <sheetName val="원가계산서"/>
      <sheetName val="총괄집계표"/>
      <sheetName val="집계표(건축)"/>
      <sheetName val="건축공사"/>
      <sheetName val="조경공사"/>
      <sheetName val="토목공사"/>
      <sheetName val="가시설공사"/>
      <sheetName val="집계표 (설비)"/>
      <sheetName val="설비공사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갑지"/>
      <sheetName val="원가계산"/>
      <sheetName val="건축집계"/>
      <sheetName val="건축토목내역"/>
      <sheetName val="설비집계"/>
      <sheetName val="설비내역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변동"/>
      <sheetName val="검수"/>
      <sheetName val="합의"/>
      <sheetName val="각서"/>
      <sheetName val="준집"/>
      <sheetName val="준원"/>
      <sheetName val="준내"/>
      <sheetName val="총괄"/>
      <sheetName val="집계"/>
      <sheetName val="설원"/>
      <sheetName val="내역"/>
      <sheetName val="단가"/>
      <sheetName val="산출"/>
      <sheetName val="노임"/>
      <sheetName val="가격"/>
      <sheetName val="운반비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"/>
      <sheetName val="T_sum"/>
      <sheetName val="sum"/>
      <sheetName val="내역서"/>
      <sheetName val="체육관"/>
      <sheetName val="내역서 (2)"/>
      <sheetName val="외자-내자"/>
      <sheetName val="창호잡철"/>
      <sheetName val="도장"/>
      <sheetName val="bicycl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집계"/>
      <sheetName val="원가(2)"/>
      <sheetName val="원가"/>
      <sheetName val="준원가 (2)"/>
      <sheetName val="변동"/>
      <sheetName val="준원가"/>
      <sheetName val="준내"/>
      <sheetName val="내역"/>
      <sheetName val="산출"/>
      <sheetName val="노임"/>
      <sheetName val="가격(1)"/>
      <sheetName val="가격(2)"/>
      <sheetName val="가격(3)"/>
      <sheetName val="가격(4)"/>
      <sheetName val="가격(5)"/>
      <sheetName val="쇠(1)"/>
      <sheetName val="동(2)"/>
      <sheetName val="기기(7)"/>
      <sheetName val="행거(8)"/>
      <sheetName val="보온(10)"/>
      <sheetName val="도장(15)"/>
      <sheetName val="건축"/>
      <sheetName val="전기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/>
      <sheetData sheetId="10"/>
      <sheetData sheetId="11"/>
      <sheetData sheetId="12"/>
      <sheetData sheetId="13" refreshError="1"/>
      <sheetData sheetId="14"/>
      <sheetData sheetId="15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차례"/>
      <sheetName val="2000노임"/>
      <sheetName val="노임"/>
      <sheetName val="가격1"/>
      <sheetName val="가격2"/>
      <sheetName val="가격3"/>
      <sheetName val="가격4"/>
      <sheetName val="가격5"/>
      <sheetName val="쇠(1)"/>
      <sheetName val="동(2)"/>
      <sheetName val="스텐(3)"/>
      <sheetName val="주철(4)"/>
      <sheetName val="PVC(5)"/>
      <sheetName val="조절변(6)"/>
      <sheetName val="기기(7)"/>
      <sheetName val="행거(8)"/>
      <sheetName val="스리브(9)"/>
      <sheetName val="보온(10)"/>
      <sheetName val="덕트(11)"/>
      <sheetName val="소화(12)"/>
      <sheetName val="가스(13)"/>
      <sheetName val="지하수(14)"/>
      <sheetName val="도장(15)"/>
      <sheetName val="토목"/>
      <sheetName val="건축"/>
      <sheetName val="전기"/>
      <sheetName val="견적"/>
    </sheetNames>
    <sheetDataSet>
      <sheetData sheetId="0" refreshError="1"/>
      <sheetData sheetId="1" refreshError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차례"/>
      <sheetName val="2000노임"/>
      <sheetName val="노임"/>
      <sheetName val="가격1"/>
      <sheetName val="가격2"/>
      <sheetName val="가격3"/>
      <sheetName val="가격4"/>
      <sheetName val="가격5"/>
      <sheetName val="쇠(1)"/>
      <sheetName val="동(2)"/>
      <sheetName val="스텐(3)"/>
      <sheetName val="주철(4)"/>
      <sheetName val="PVC(5)"/>
      <sheetName val="조절변(6)"/>
      <sheetName val="기기(7)"/>
      <sheetName val="행거(8)"/>
      <sheetName val="스리브(9)"/>
      <sheetName val="보온(10)"/>
      <sheetName val="덕트(11)"/>
      <sheetName val="소화(12)"/>
      <sheetName val="가스(13)"/>
      <sheetName val="지하수(14)"/>
      <sheetName val="도장(15)"/>
      <sheetName val="토목"/>
      <sheetName val="건축"/>
      <sheetName val="전기"/>
      <sheetName val="견적"/>
    </sheetNames>
    <sheetDataSet>
      <sheetData sheetId="0" refreshError="1"/>
      <sheetData sheetId="1" refreshError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차례"/>
      <sheetName val="2000노임"/>
      <sheetName val="노임"/>
      <sheetName val="가격1"/>
      <sheetName val="가격2"/>
      <sheetName val="가격3"/>
      <sheetName val="가격4"/>
      <sheetName val="가격5"/>
      <sheetName val="쇠(1)"/>
      <sheetName val="동(2)"/>
      <sheetName val="스텐(3)"/>
      <sheetName val="주철(4)"/>
      <sheetName val="PVC(5)"/>
      <sheetName val="조절변(6)"/>
      <sheetName val="기기(7)"/>
      <sheetName val="행거(8)"/>
      <sheetName val="스리브(9)"/>
      <sheetName val="보온(10)"/>
      <sheetName val="덕트(11)"/>
      <sheetName val="소화(12)"/>
      <sheetName val="가스(13)"/>
      <sheetName val="지하수(14)"/>
      <sheetName val="도장(15)"/>
      <sheetName val="토목"/>
      <sheetName val="건축"/>
      <sheetName val="전기"/>
      <sheetName val="견적"/>
    </sheetNames>
    <sheetDataSet>
      <sheetData sheetId="0" refreshError="1"/>
      <sheetData sheetId="1" refreshError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차례"/>
      <sheetName val="노임"/>
      <sheetName val="가격1"/>
      <sheetName val="가격2"/>
      <sheetName val="가격3"/>
      <sheetName val="가격4"/>
      <sheetName val="가격5"/>
      <sheetName val="쇠(1)"/>
      <sheetName val="동(2)"/>
      <sheetName val="스텐(3)"/>
      <sheetName val="주철(4)"/>
      <sheetName val="PVC(5)"/>
      <sheetName val="조절변(6)"/>
      <sheetName val="기기(7)"/>
      <sheetName val="행거(8)"/>
      <sheetName val="스리브(9)"/>
      <sheetName val="보온(10)"/>
      <sheetName val="덕트(11)"/>
      <sheetName val="소화(12)"/>
      <sheetName val="가스(13)"/>
      <sheetName val="지하수(14)"/>
      <sheetName val="도장(15)"/>
      <sheetName val="토목"/>
      <sheetName val="건축"/>
      <sheetName val="전기"/>
      <sheetName val="견적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차례"/>
      <sheetName val="노임"/>
      <sheetName val="가격1"/>
      <sheetName val="가격2"/>
      <sheetName val="가격3"/>
      <sheetName val="가격4"/>
      <sheetName val="가격5"/>
      <sheetName val="쇠(1)"/>
      <sheetName val="동(2)"/>
      <sheetName val="스텐(3)"/>
      <sheetName val="주철(4)"/>
      <sheetName val="PVC(5)"/>
      <sheetName val="조절변(6)"/>
      <sheetName val="기기(7)"/>
      <sheetName val="행거(8)"/>
      <sheetName val="스리브(9)"/>
      <sheetName val="보온(10)"/>
      <sheetName val="덕트(11)"/>
      <sheetName val="소화(12)"/>
      <sheetName val="가스(13)"/>
      <sheetName val="지하수(14)"/>
      <sheetName val="도장(15)"/>
      <sheetName val="토목"/>
      <sheetName val="건축"/>
      <sheetName val="전기"/>
      <sheetName val="견적"/>
      <sheetName val="2001노임"/>
      <sheetName val="가1"/>
      <sheetName val="가2"/>
      <sheetName val="가3"/>
      <sheetName val="가4"/>
      <sheetName val="가5"/>
      <sheetName val="1쇠"/>
      <sheetName val="2동"/>
      <sheetName val="3스텐"/>
      <sheetName val="4주철"/>
      <sheetName val="5pvc"/>
      <sheetName val="6조절변"/>
      <sheetName val="7기기"/>
      <sheetName val="8행거"/>
      <sheetName val="9스리브"/>
      <sheetName val="10보온"/>
      <sheetName val="11덕트"/>
      <sheetName val="12소화"/>
      <sheetName val="13가스"/>
      <sheetName val="14지하수"/>
      <sheetName val="15칠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내역서"/>
    </sheetNames>
    <sheetDataSet>
      <sheetData sheetId="0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차례"/>
      <sheetName val="2000노임"/>
      <sheetName val="노임"/>
      <sheetName val="가격1"/>
      <sheetName val="가격2"/>
      <sheetName val="가격3"/>
      <sheetName val="가격4"/>
      <sheetName val="가격5"/>
      <sheetName val="쇠(1)"/>
      <sheetName val="동(2)"/>
      <sheetName val="스텐(3)"/>
      <sheetName val="주철(4)"/>
      <sheetName val="PVC(5)"/>
      <sheetName val="조절변(6)"/>
      <sheetName val="기기(7)"/>
      <sheetName val="행거(8)"/>
      <sheetName val="스리브(9)"/>
      <sheetName val="보온(10)"/>
      <sheetName val="덕트(11)"/>
      <sheetName val="소화(12)"/>
      <sheetName val="가스(13)"/>
      <sheetName val="지하수(14)"/>
      <sheetName val="도장(15)"/>
      <sheetName val="토목"/>
      <sheetName val="건축"/>
      <sheetName val="전기"/>
      <sheetName val="견적"/>
    </sheetNames>
    <sheetDataSet>
      <sheetData sheetId="0" refreshError="1"/>
      <sheetData sheetId="1" refreshError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차례"/>
      <sheetName val="2000노임"/>
      <sheetName val="노임"/>
      <sheetName val="가격1"/>
      <sheetName val="가격2"/>
      <sheetName val="가격3"/>
      <sheetName val="가격4"/>
      <sheetName val="가격5"/>
      <sheetName val="쇠(1)"/>
      <sheetName val="동(2)"/>
      <sheetName val="스텐(3)"/>
      <sheetName val="주철(4)"/>
      <sheetName val="PVC(5)"/>
      <sheetName val="조절변(6)"/>
      <sheetName val="기기(7)"/>
      <sheetName val="행거(8)"/>
      <sheetName val="스리브(9)"/>
      <sheetName val="보온(10)"/>
      <sheetName val="덕트(11)"/>
      <sheetName val="소화(12)"/>
      <sheetName val="가스(13)"/>
      <sheetName val="지하수(14)"/>
      <sheetName val="도장(15)"/>
      <sheetName val="토목"/>
      <sheetName val="건축"/>
      <sheetName val="전기"/>
      <sheetName val="견적"/>
    </sheetNames>
    <sheetDataSet>
      <sheetData sheetId="0" refreshError="1"/>
      <sheetData sheetId="1" refreshError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공사원가총괄표"/>
      <sheetName val="관리비비계상"/>
      <sheetName val="집계표"/>
      <sheetName val="닥트수량"/>
      <sheetName val="닥트내역"/>
      <sheetName val="공조수량"/>
      <sheetName val="공조내역"/>
      <sheetName val="기계실수량"/>
      <sheetName val="기계실내역"/>
      <sheetName val="옥외배관"/>
      <sheetName val="옥외배관내역"/>
      <sheetName val="장비수량"/>
      <sheetName val="장비내역"/>
      <sheetName val="위생대집계"/>
      <sheetName val="CIPIPE"/>
      <sheetName val="위생기구"/>
      <sheetName val="위생수량"/>
      <sheetName val="화장실"/>
      <sheetName val="위생내역"/>
      <sheetName val="가스수량"/>
      <sheetName val="가스내역"/>
      <sheetName val="소화수량"/>
      <sheetName val="소화내역"/>
      <sheetName val="Sheet1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내역서"/>
    </sheetNames>
    <sheetDataSet>
      <sheetData sheetId="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XXXXX"/>
      <sheetName val="갑지"/>
      <sheetName val="원가계산서"/>
      <sheetName val="집계표"/>
      <sheetName val="건축내역서"/>
      <sheetName val="설비내역서"/>
      <sheetName val="전기내역서"/>
    </sheetNames>
    <sheetDataSet>
      <sheetData sheetId="0" refreshError="1"/>
      <sheetData sheetId="1" refreshError="1"/>
      <sheetData sheetId="2" refreshError="1"/>
      <sheetData sheetId="3">
        <row r="1">
          <cell r="A1" t="str">
            <v>공  종  별  집  계  표</v>
          </cell>
        </row>
        <row r="4">
          <cell r="G4" t="str">
            <v>노  무  비</v>
          </cell>
        </row>
        <row r="5">
          <cell r="H5" t="str">
            <v>금 액</v>
          </cell>
        </row>
        <row r="8">
          <cell r="H8">
            <v>336059560</v>
          </cell>
        </row>
        <row r="9">
          <cell r="H9">
            <v>37164000</v>
          </cell>
        </row>
        <row r="10">
          <cell r="H10">
            <v>16763000</v>
          </cell>
        </row>
        <row r="30">
          <cell r="H30">
            <v>389986560</v>
          </cell>
        </row>
      </sheetData>
      <sheetData sheetId="4">
        <row r="1">
          <cell r="E1" t="str">
            <v>재  료  비</v>
          </cell>
          <cell r="K1" t="str">
            <v>합       계</v>
          </cell>
        </row>
        <row r="2">
          <cell r="F2" t="str">
            <v>금 액</v>
          </cell>
          <cell r="L2" t="str">
            <v>금 액</v>
          </cell>
        </row>
        <row r="4">
          <cell r="F4">
            <v>19886900</v>
          </cell>
          <cell r="L4">
            <v>23086900</v>
          </cell>
        </row>
        <row r="5">
          <cell r="F5">
            <v>19063660</v>
          </cell>
          <cell r="L5">
            <v>70526860</v>
          </cell>
        </row>
        <row r="6">
          <cell r="F6">
            <v>276027271</v>
          </cell>
          <cell r="L6">
            <v>445070943</v>
          </cell>
        </row>
        <row r="7">
          <cell r="F7">
            <v>77380804</v>
          </cell>
          <cell r="L7">
            <v>129546572</v>
          </cell>
        </row>
        <row r="8">
          <cell r="F8">
            <v>7248200</v>
          </cell>
          <cell r="L8">
            <v>25412400</v>
          </cell>
        </row>
        <row r="9">
          <cell r="F9">
            <v>2443590</v>
          </cell>
          <cell r="L9">
            <v>5587590</v>
          </cell>
        </row>
        <row r="10">
          <cell r="F10">
            <v>1071000</v>
          </cell>
          <cell r="L10">
            <v>1071000</v>
          </cell>
        </row>
        <row r="11">
          <cell r="F11">
            <v>27600600</v>
          </cell>
          <cell r="L11">
            <v>34290050</v>
          </cell>
        </row>
        <row r="12">
          <cell r="F12">
            <v>41131600</v>
          </cell>
          <cell r="L12">
            <v>98586400</v>
          </cell>
        </row>
        <row r="13">
          <cell r="F13">
            <v>33081450</v>
          </cell>
          <cell r="L13">
            <v>33081450</v>
          </cell>
        </row>
        <row r="14">
          <cell r="F14">
            <v>3513030</v>
          </cell>
          <cell r="L14">
            <v>3982950</v>
          </cell>
        </row>
        <row r="15">
          <cell r="F15">
            <v>4485750</v>
          </cell>
          <cell r="L15">
            <v>10407900</v>
          </cell>
        </row>
        <row r="16">
          <cell r="F16">
            <v>23355600</v>
          </cell>
          <cell r="L16">
            <v>24213600</v>
          </cell>
        </row>
        <row r="17">
          <cell r="F17">
            <v>7957600</v>
          </cell>
          <cell r="L17">
            <v>7957600</v>
          </cell>
        </row>
        <row r="18">
          <cell r="F18">
            <v>4973650</v>
          </cell>
          <cell r="L18">
            <v>6134650</v>
          </cell>
        </row>
        <row r="19">
          <cell r="F19">
            <v>0</v>
          </cell>
          <cell r="L19">
            <v>0</v>
          </cell>
        </row>
        <row r="20">
          <cell r="F20">
            <v>98000000</v>
          </cell>
          <cell r="L20">
            <v>98000000</v>
          </cell>
        </row>
        <row r="21">
          <cell r="F21">
            <v>0</v>
          </cell>
          <cell r="L21">
            <v>3253260</v>
          </cell>
        </row>
        <row r="30">
          <cell r="F30">
            <v>647220705</v>
          </cell>
          <cell r="L30">
            <v>1020210125</v>
          </cell>
        </row>
        <row r="32">
          <cell r="F32">
            <v>1300000</v>
          </cell>
          <cell r="L32">
            <v>1300000</v>
          </cell>
        </row>
        <row r="33">
          <cell r="F33">
            <v>600000</v>
          </cell>
          <cell r="L33">
            <v>600000</v>
          </cell>
        </row>
        <row r="34">
          <cell r="F34">
            <v>360000</v>
          </cell>
          <cell r="L34">
            <v>360000</v>
          </cell>
        </row>
        <row r="35">
          <cell r="F35">
            <v>1278400</v>
          </cell>
          <cell r="L35">
            <v>1278400</v>
          </cell>
        </row>
        <row r="36">
          <cell r="F36">
            <v>3360000</v>
          </cell>
          <cell r="L36">
            <v>5760000</v>
          </cell>
        </row>
        <row r="37">
          <cell r="F37">
            <v>0</v>
          </cell>
          <cell r="L37">
            <v>800000</v>
          </cell>
        </row>
        <row r="38">
          <cell r="F38">
            <v>2400000</v>
          </cell>
          <cell r="L38">
            <v>2400000</v>
          </cell>
        </row>
        <row r="39">
          <cell r="F39">
            <v>100000</v>
          </cell>
          <cell r="L39">
            <v>100000</v>
          </cell>
        </row>
        <row r="40">
          <cell r="F40">
            <v>1200000</v>
          </cell>
          <cell r="L40">
            <v>1200000</v>
          </cell>
        </row>
        <row r="41">
          <cell r="F41">
            <v>6842500</v>
          </cell>
          <cell r="L41">
            <v>6842500</v>
          </cell>
        </row>
        <row r="42">
          <cell r="F42">
            <v>2346000</v>
          </cell>
          <cell r="L42">
            <v>2346000</v>
          </cell>
        </row>
        <row r="43">
          <cell r="F43">
            <v>100000</v>
          </cell>
          <cell r="L43">
            <v>100000</v>
          </cell>
        </row>
        <row r="58">
          <cell r="F58">
            <v>19886900</v>
          </cell>
          <cell r="L58">
            <v>23086900</v>
          </cell>
        </row>
        <row r="60">
          <cell r="F60">
            <v>2752000</v>
          </cell>
          <cell r="L60">
            <v>11696000</v>
          </cell>
        </row>
        <row r="61">
          <cell r="F61">
            <v>3821660</v>
          </cell>
          <cell r="L61">
            <v>17901460</v>
          </cell>
        </row>
        <row r="62">
          <cell r="F62">
            <v>0</v>
          </cell>
          <cell r="L62">
            <v>8888000</v>
          </cell>
        </row>
        <row r="63">
          <cell r="F63">
            <v>317500</v>
          </cell>
          <cell r="L63">
            <v>317500</v>
          </cell>
        </row>
        <row r="64">
          <cell r="F64">
            <v>879500</v>
          </cell>
          <cell r="L64">
            <v>879500</v>
          </cell>
        </row>
        <row r="65">
          <cell r="F65">
            <v>4925200</v>
          </cell>
          <cell r="L65">
            <v>4925200</v>
          </cell>
        </row>
        <row r="66">
          <cell r="F66">
            <v>3921600</v>
          </cell>
          <cell r="L66">
            <v>8875200</v>
          </cell>
        </row>
        <row r="67">
          <cell r="F67">
            <v>1857600</v>
          </cell>
          <cell r="L67">
            <v>4334400</v>
          </cell>
        </row>
        <row r="68">
          <cell r="F68">
            <v>488750</v>
          </cell>
          <cell r="L68">
            <v>488750</v>
          </cell>
        </row>
        <row r="69">
          <cell r="F69">
            <v>97750</v>
          </cell>
          <cell r="L69">
            <v>97750</v>
          </cell>
        </row>
        <row r="70">
          <cell r="F70">
            <v>2100</v>
          </cell>
          <cell r="L70">
            <v>2100</v>
          </cell>
        </row>
        <row r="71">
          <cell r="F71">
            <v>0</v>
          </cell>
          <cell r="L71">
            <v>12121000</v>
          </cell>
        </row>
        <row r="86">
          <cell r="F86">
            <v>19063660</v>
          </cell>
          <cell r="L86">
            <v>70526860</v>
          </cell>
        </row>
        <row r="88">
          <cell r="F88">
            <v>10145952</v>
          </cell>
          <cell r="L88">
            <v>10145952</v>
          </cell>
        </row>
        <row r="89">
          <cell r="F89">
            <v>7186200</v>
          </cell>
          <cell r="L89">
            <v>7186200</v>
          </cell>
        </row>
        <row r="90">
          <cell r="F90">
            <v>43776000</v>
          </cell>
          <cell r="L90">
            <v>43776000</v>
          </cell>
        </row>
        <row r="91">
          <cell r="F91">
            <v>77823500</v>
          </cell>
          <cell r="L91">
            <v>77823500</v>
          </cell>
        </row>
        <row r="92">
          <cell r="F92">
            <v>0</v>
          </cell>
          <cell r="L92">
            <v>3296000</v>
          </cell>
        </row>
        <row r="93">
          <cell r="F93">
            <v>0</v>
          </cell>
          <cell r="L93">
            <v>19976000</v>
          </cell>
        </row>
        <row r="94">
          <cell r="F94">
            <v>20938500</v>
          </cell>
          <cell r="L94">
            <v>57105000</v>
          </cell>
        </row>
        <row r="95">
          <cell r="F95">
            <v>31140000</v>
          </cell>
          <cell r="L95">
            <v>90306000</v>
          </cell>
        </row>
        <row r="96">
          <cell r="F96">
            <v>4197100</v>
          </cell>
          <cell r="L96">
            <v>12680600</v>
          </cell>
        </row>
        <row r="97">
          <cell r="F97">
            <v>0</v>
          </cell>
          <cell r="L97">
            <v>0</v>
          </cell>
        </row>
        <row r="98">
          <cell r="F98">
            <v>14465997</v>
          </cell>
          <cell r="L98">
            <v>14465997</v>
          </cell>
        </row>
        <row r="99">
          <cell r="F99">
            <v>9684716</v>
          </cell>
          <cell r="L99">
            <v>9684716</v>
          </cell>
        </row>
        <row r="100">
          <cell r="F100">
            <v>3394804</v>
          </cell>
          <cell r="L100">
            <v>3394804</v>
          </cell>
        </row>
        <row r="101">
          <cell r="F101">
            <v>302187</v>
          </cell>
          <cell r="L101">
            <v>302187</v>
          </cell>
        </row>
        <row r="102">
          <cell r="F102">
            <v>23570323</v>
          </cell>
          <cell r="L102">
            <v>23570323</v>
          </cell>
        </row>
        <row r="103">
          <cell r="F103">
            <v>22151964</v>
          </cell>
          <cell r="L103">
            <v>22151964</v>
          </cell>
        </row>
        <row r="104">
          <cell r="F104">
            <v>1613778.0000000002</v>
          </cell>
          <cell r="L104">
            <v>40344450</v>
          </cell>
        </row>
        <row r="105">
          <cell r="F105">
            <v>0</v>
          </cell>
          <cell r="L105">
            <v>3225000</v>
          </cell>
        </row>
        <row r="106">
          <cell r="F106">
            <v>804250</v>
          </cell>
          <cell r="L106">
            <v>804250</v>
          </cell>
        </row>
        <row r="107">
          <cell r="F107">
            <v>2522000</v>
          </cell>
          <cell r="L107">
            <v>2522000</v>
          </cell>
        </row>
        <row r="108">
          <cell r="F108">
            <v>2310000</v>
          </cell>
          <cell r="L108">
            <v>2310000</v>
          </cell>
        </row>
        <row r="114">
          <cell r="F114">
            <v>276027271</v>
          </cell>
          <cell r="L114">
            <v>445070943</v>
          </cell>
        </row>
        <row r="116">
          <cell r="F116">
            <v>12036480</v>
          </cell>
          <cell r="L116">
            <v>12036480</v>
          </cell>
        </row>
        <row r="117">
          <cell r="F117">
            <v>42442420</v>
          </cell>
          <cell r="L117">
            <v>42442420</v>
          </cell>
        </row>
        <row r="118">
          <cell r="F118">
            <v>0</v>
          </cell>
          <cell r="L118">
            <v>3139500</v>
          </cell>
        </row>
        <row r="119">
          <cell r="F119">
            <v>0</v>
          </cell>
          <cell r="L119">
            <v>16921100</v>
          </cell>
        </row>
        <row r="120">
          <cell r="F120">
            <v>0</v>
          </cell>
          <cell r="L120">
            <v>18902000</v>
          </cell>
        </row>
        <row r="121">
          <cell r="F121">
            <v>0</v>
          </cell>
          <cell r="L121">
            <v>3787880</v>
          </cell>
        </row>
        <row r="122">
          <cell r="F122">
            <v>12598664</v>
          </cell>
          <cell r="L122">
            <v>21362952</v>
          </cell>
        </row>
        <row r="123">
          <cell r="F123">
            <v>2376900</v>
          </cell>
          <cell r="L123">
            <v>2590650</v>
          </cell>
        </row>
        <row r="124">
          <cell r="F124">
            <v>1668810</v>
          </cell>
          <cell r="L124">
            <v>1776060</v>
          </cell>
        </row>
        <row r="125">
          <cell r="F125">
            <v>0</v>
          </cell>
          <cell r="L125">
            <v>330000</v>
          </cell>
        </row>
        <row r="126">
          <cell r="F126">
            <v>1548430</v>
          </cell>
          <cell r="L126">
            <v>1548430</v>
          </cell>
        </row>
        <row r="127">
          <cell r="F127">
            <v>4709100</v>
          </cell>
          <cell r="L127">
            <v>4709100</v>
          </cell>
        </row>
        <row r="142">
          <cell r="F142">
            <v>77380804</v>
          </cell>
          <cell r="L142">
            <v>129546572</v>
          </cell>
        </row>
        <row r="144">
          <cell r="F144">
            <v>1159200</v>
          </cell>
          <cell r="L144">
            <v>13524000</v>
          </cell>
        </row>
        <row r="145">
          <cell r="F145">
            <v>0</v>
          </cell>
          <cell r="L145">
            <v>3722000</v>
          </cell>
        </row>
        <row r="146">
          <cell r="F146">
            <v>16100</v>
          </cell>
          <cell r="L146">
            <v>16100</v>
          </cell>
        </row>
        <row r="147">
          <cell r="F147">
            <v>1053600</v>
          </cell>
          <cell r="L147">
            <v>1053600</v>
          </cell>
        </row>
        <row r="148">
          <cell r="F148">
            <v>0</v>
          </cell>
          <cell r="L148">
            <v>1798800</v>
          </cell>
        </row>
        <row r="149">
          <cell r="F149">
            <v>0</v>
          </cell>
          <cell r="L149">
            <v>278600</v>
          </cell>
        </row>
        <row r="150">
          <cell r="F150">
            <v>858000</v>
          </cell>
          <cell r="L150">
            <v>858000</v>
          </cell>
        </row>
        <row r="151">
          <cell r="F151">
            <v>4161300</v>
          </cell>
          <cell r="L151">
            <v>4161300</v>
          </cell>
        </row>
        <row r="170">
          <cell r="F170">
            <v>7248200</v>
          </cell>
          <cell r="L170">
            <v>25412400</v>
          </cell>
        </row>
        <row r="172">
          <cell r="F172">
            <v>399500</v>
          </cell>
          <cell r="L172">
            <v>399500</v>
          </cell>
        </row>
        <row r="173">
          <cell r="F173">
            <v>1740000</v>
          </cell>
          <cell r="L173">
            <v>1740000</v>
          </cell>
        </row>
        <row r="174">
          <cell r="F174">
            <v>0</v>
          </cell>
          <cell r="L174">
            <v>504000</v>
          </cell>
        </row>
        <row r="175">
          <cell r="F175">
            <v>0</v>
          </cell>
          <cell r="L175">
            <v>2640000</v>
          </cell>
        </row>
        <row r="176">
          <cell r="F176">
            <v>79690</v>
          </cell>
          <cell r="L176">
            <v>79690</v>
          </cell>
        </row>
        <row r="177">
          <cell r="F177">
            <v>224400</v>
          </cell>
          <cell r="L177">
            <v>224400</v>
          </cell>
        </row>
        <row r="198">
          <cell r="F198">
            <v>2443590</v>
          </cell>
          <cell r="L198">
            <v>5587590</v>
          </cell>
        </row>
        <row r="200">
          <cell r="F200">
            <v>306000</v>
          </cell>
          <cell r="L200">
            <v>306000</v>
          </cell>
        </row>
        <row r="201">
          <cell r="F201">
            <v>765000</v>
          </cell>
          <cell r="L201">
            <v>765000</v>
          </cell>
        </row>
        <row r="226">
          <cell r="F226">
            <v>1071000</v>
          </cell>
          <cell r="L226">
            <v>1071000</v>
          </cell>
        </row>
        <row r="228">
          <cell r="F228">
            <v>1001000</v>
          </cell>
          <cell r="L228">
            <v>1001000</v>
          </cell>
        </row>
        <row r="229">
          <cell r="F229">
            <v>3369000</v>
          </cell>
          <cell r="L229">
            <v>8197900</v>
          </cell>
        </row>
        <row r="230">
          <cell r="F230">
            <v>280000</v>
          </cell>
          <cell r="L230">
            <v>280000</v>
          </cell>
        </row>
        <row r="231">
          <cell r="F231">
            <v>80000</v>
          </cell>
          <cell r="L231">
            <v>80000</v>
          </cell>
        </row>
        <row r="232">
          <cell r="F232">
            <v>285300</v>
          </cell>
          <cell r="L232">
            <v>729100</v>
          </cell>
        </row>
        <row r="233">
          <cell r="F233">
            <v>2076300</v>
          </cell>
          <cell r="L233">
            <v>2653050</v>
          </cell>
        </row>
        <row r="234">
          <cell r="F234">
            <v>137500</v>
          </cell>
          <cell r="L234">
            <v>247500</v>
          </cell>
        </row>
        <row r="235">
          <cell r="F235">
            <v>272500</v>
          </cell>
          <cell r="L235">
            <v>817500</v>
          </cell>
        </row>
        <row r="236">
          <cell r="F236">
            <v>444000</v>
          </cell>
          <cell r="L236">
            <v>629000</v>
          </cell>
        </row>
        <row r="237">
          <cell r="F237">
            <v>455000</v>
          </cell>
          <cell r="L237">
            <v>455000</v>
          </cell>
        </row>
        <row r="238">
          <cell r="F238">
            <v>1290000</v>
          </cell>
          <cell r="L238">
            <v>1290000</v>
          </cell>
        </row>
        <row r="239">
          <cell r="F239">
            <v>2655000</v>
          </cell>
          <cell r="L239">
            <v>2655000</v>
          </cell>
        </row>
        <row r="240">
          <cell r="F240">
            <v>450000</v>
          </cell>
          <cell r="L240">
            <v>450000</v>
          </cell>
        </row>
        <row r="241">
          <cell r="F241">
            <v>1980000</v>
          </cell>
          <cell r="L241">
            <v>1980000</v>
          </cell>
        </row>
        <row r="242">
          <cell r="F242">
            <v>7735000</v>
          </cell>
          <cell r="L242">
            <v>7735000</v>
          </cell>
        </row>
        <row r="243">
          <cell r="F243">
            <v>300000</v>
          </cell>
          <cell r="L243">
            <v>300000</v>
          </cell>
        </row>
        <row r="244">
          <cell r="F244">
            <v>150000</v>
          </cell>
          <cell r="L244">
            <v>150000</v>
          </cell>
        </row>
        <row r="245">
          <cell r="F245">
            <v>650000</v>
          </cell>
          <cell r="L245">
            <v>650000</v>
          </cell>
        </row>
        <row r="246">
          <cell r="F246">
            <v>450000</v>
          </cell>
          <cell r="L246">
            <v>450000</v>
          </cell>
        </row>
        <row r="247">
          <cell r="F247">
            <v>100000</v>
          </cell>
          <cell r="L247">
            <v>100000</v>
          </cell>
        </row>
        <row r="248">
          <cell r="F248">
            <v>60000</v>
          </cell>
          <cell r="L248">
            <v>60000</v>
          </cell>
        </row>
        <row r="249">
          <cell r="F249">
            <v>80000</v>
          </cell>
          <cell r="L249">
            <v>80000</v>
          </cell>
        </row>
        <row r="250">
          <cell r="F250">
            <v>100000</v>
          </cell>
          <cell r="L250">
            <v>100000</v>
          </cell>
        </row>
        <row r="251">
          <cell r="F251">
            <v>800000</v>
          </cell>
          <cell r="L251">
            <v>800000</v>
          </cell>
        </row>
        <row r="252">
          <cell r="F252">
            <v>2400000</v>
          </cell>
          <cell r="L252">
            <v>2400000</v>
          </cell>
        </row>
        <row r="254">
          <cell r="F254">
            <v>27600600</v>
          </cell>
          <cell r="L254">
            <v>34290050</v>
          </cell>
        </row>
        <row r="256">
          <cell r="F256">
            <v>0</v>
          </cell>
          <cell r="L256">
            <v>1656000</v>
          </cell>
        </row>
        <row r="257">
          <cell r="F257">
            <v>0</v>
          </cell>
          <cell r="L257">
            <v>3507000</v>
          </cell>
        </row>
        <row r="258">
          <cell r="F258">
            <v>0</v>
          </cell>
          <cell r="L258">
            <v>126000</v>
          </cell>
        </row>
        <row r="259">
          <cell r="F259">
            <v>0</v>
          </cell>
          <cell r="L259">
            <v>19851000</v>
          </cell>
        </row>
        <row r="260">
          <cell r="F260">
            <v>0</v>
          </cell>
          <cell r="L260">
            <v>2384000</v>
          </cell>
        </row>
        <row r="261">
          <cell r="F261">
            <v>0</v>
          </cell>
          <cell r="L261">
            <v>2270000</v>
          </cell>
        </row>
        <row r="262">
          <cell r="F262">
            <v>0</v>
          </cell>
          <cell r="L262">
            <v>2936500</v>
          </cell>
        </row>
        <row r="263">
          <cell r="F263">
            <v>0</v>
          </cell>
          <cell r="L263">
            <v>6987000</v>
          </cell>
        </row>
        <row r="264">
          <cell r="F264">
            <v>0</v>
          </cell>
          <cell r="L264">
            <v>4320800</v>
          </cell>
        </row>
        <row r="265">
          <cell r="F265">
            <v>0</v>
          </cell>
          <cell r="L265">
            <v>715000</v>
          </cell>
        </row>
        <row r="266">
          <cell r="F266">
            <v>0</v>
          </cell>
          <cell r="L266">
            <v>880000</v>
          </cell>
        </row>
        <row r="267">
          <cell r="F267">
            <v>0</v>
          </cell>
          <cell r="L267">
            <v>2567500</v>
          </cell>
        </row>
        <row r="268">
          <cell r="F268">
            <v>0</v>
          </cell>
          <cell r="L268">
            <v>736000</v>
          </cell>
        </row>
        <row r="269">
          <cell r="F269">
            <v>33820000</v>
          </cell>
          <cell r="L269">
            <v>42275000</v>
          </cell>
        </row>
        <row r="270">
          <cell r="F270">
            <v>0</v>
          </cell>
          <cell r="L270">
            <v>63000</v>
          </cell>
        </row>
        <row r="271">
          <cell r="F271">
            <v>1794000</v>
          </cell>
          <cell r="L271">
            <v>1794000</v>
          </cell>
        </row>
        <row r="272">
          <cell r="F272">
            <v>5517600</v>
          </cell>
          <cell r="L272">
            <v>5517600</v>
          </cell>
        </row>
        <row r="282">
          <cell r="F282">
            <v>41131600</v>
          </cell>
          <cell r="L282">
            <v>98586400</v>
          </cell>
        </row>
        <row r="284">
          <cell r="F284">
            <v>260000</v>
          </cell>
          <cell r="L284">
            <v>260000</v>
          </cell>
        </row>
        <row r="285">
          <cell r="F285">
            <v>1800000</v>
          </cell>
          <cell r="L285">
            <v>1800000</v>
          </cell>
        </row>
        <row r="286">
          <cell r="F286">
            <v>600000</v>
          </cell>
          <cell r="L286">
            <v>600000</v>
          </cell>
        </row>
        <row r="287">
          <cell r="F287">
            <v>280000</v>
          </cell>
          <cell r="L287">
            <v>280000</v>
          </cell>
        </row>
        <row r="288">
          <cell r="F288">
            <v>1500000</v>
          </cell>
          <cell r="L288">
            <v>1500000</v>
          </cell>
        </row>
        <row r="289">
          <cell r="F289">
            <v>6510000</v>
          </cell>
          <cell r="L289">
            <v>6510000</v>
          </cell>
        </row>
        <row r="290">
          <cell r="F290">
            <v>3764600</v>
          </cell>
          <cell r="L290">
            <v>3764600</v>
          </cell>
        </row>
        <row r="291">
          <cell r="F291">
            <v>3423000</v>
          </cell>
          <cell r="L291">
            <v>3423000</v>
          </cell>
        </row>
        <row r="292">
          <cell r="F292">
            <v>189300</v>
          </cell>
          <cell r="L292">
            <v>189300</v>
          </cell>
        </row>
        <row r="293">
          <cell r="F293">
            <v>1134000</v>
          </cell>
          <cell r="L293">
            <v>1134000</v>
          </cell>
        </row>
        <row r="294">
          <cell r="F294">
            <v>5049000</v>
          </cell>
          <cell r="L294">
            <v>5049000</v>
          </cell>
        </row>
        <row r="295">
          <cell r="F295">
            <v>1938000</v>
          </cell>
          <cell r="L295">
            <v>1938000</v>
          </cell>
        </row>
        <row r="296">
          <cell r="F296">
            <v>757500</v>
          </cell>
          <cell r="L296">
            <v>757500</v>
          </cell>
        </row>
        <row r="297">
          <cell r="F297">
            <v>125000</v>
          </cell>
          <cell r="L297">
            <v>125000</v>
          </cell>
        </row>
        <row r="298">
          <cell r="F298">
            <v>238000</v>
          </cell>
          <cell r="L298">
            <v>238000</v>
          </cell>
        </row>
        <row r="299">
          <cell r="F299">
            <v>250000</v>
          </cell>
          <cell r="L299">
            <v>250000</v>
          </cell>
        </row>
        <row r="300">
          <cell r="F300">
            <v>110000</v>
          </cell>
          <cell r="L300">
            <v>110000</v>
          </cell>
        </row>
        <row r="301">
          <cell r="F301">
            <v>1500000</v>
          </cell>
          <cell r="L301">
            <v>1500000</v>
          </cell>
        </row>
        <row r="302">
          <cell r="F302">
            <v>240000</v>
          </cell>
          <cell r="L302">
            <v>240000</v>
          </cell>
        </row>
        <row r="303">
          <cell r="F303">
            <v>870000</v>
          </cell>
          <cell r="L303">
            <v>870000</v>
          </cell>
        </row>
        <row r="304">
          <cell r="F304">
            <v>835200</v>
          </cell>
          <cell r="L304">
            <v>835200</v>
          </cell>
        </row>
        <row r="305">
          <cell r="F305">
            <v>468000</v>
          </cell>
          <cell r="L305">
            <v>468000</v>
          </cell>
        </row>
        <row r="306">
          <cell r="F306">
            <v>129200</v>
          </cell>
          <cell r="L306">
            <v>129200</v>
          </cell>
        </row>
        <row r="307">
          <cell r="F307">
            <v>4500</v>
          </cell>
          <cell r="L307">
            <v>4500</v>
          </cell>
        </row>
        <row r="308">
          <cell r="F308">
            <v>16150</v>
          </cell>
          <cell r="L308">
            <v>16150</v>
          </cell>
        </row>
        <row r="309">
          <cell r="F309">
            <v>80000</v>
          </cell>
          <cell r="L309">
            <v>80000</v>
          </cell>
        </row>
        <row r="310">
          <cell r="F310">
            <v>150000</v>
          </cell>
          <cell r="L310">
            <v>150000</v>
          </cell>
        </row>
        <row r="311">
          <cell r="F311">
            <v>860000</v>
          </cell>
          <cell r="L311">
            <v>860000</v>
          </cell>
        </row>
        <row r="338">
          <cell r="F338">
            <v>33081450</v>
          </cell>
          <cell r="L338">
            <v>33081450</v>
          </cell>
        </row>
        <row r="340">
          <cell r="F340">
            <v>10600</v>
          </cell>
          <cell r="L340">
            <v>10600</v>
          </cell>
        </row>
        <row r="341">
          <cell r="F341">
            <v>1188000</v>
          </cell>
          <cell r="L341">
            <v>1188000</v>
          </cell>
        </row>
        <row r="342">
          <cell r="F342">
            <v>935000</v>
          </cell>
          <cell r="L342">
            <v>935000</v>
          </cell>
        </row>
        <row r="343">
          <cell r="F343">
            <v>0</v>
          </cell>
          <cell r="L343">
            <v>5400</v>
          </cell>
        </row>
        <row r="344">
          <cell r="F344">
            <v>0</v>
          </cell>
          <cell r="L344">
            <v>297000</v>
          </cell>
        </row>
        <row r="345">
          <cell r="F345">
            <v>0</v>
          </cell>
          <cell r="L345">
            <v>165000</v>
          </cell>
        </row>
        <row r="346">
          <cell r="F346">
            <v>1325700</v>
          </cell>
          <cell r="L346">
            <v>1325700</v>
          </cell>
        </row>
        <row r="347">
          <cell r="F347">
            <v>53200</v>
          </cell>
          <cell r="L347">
            <v>55720</v>
          </cell>
        </row>
        <row r="348">
          <cell r="F348">
            <v>530</v>
          </cell>
          <cell r="L348">
            <v>530</v>
          </cell>
        </row>
        <row r="366">
          <cell r="F366">
            <v>3513030</v>
          </cell>
          <cell r="L366">
            <v>3982950</v>
          </cell>
        </row>
        <row r="368">
          <cell r="F368">
            <v>1913800</v>
          </cell>
          <cell r="L368">
            <v>4374400</v>
          </cell>
        </row>
        <row r="369">
          <cell r="F369">
            <v>326900</v>
          </cell>
          <cell r="L369">
            <v>793900</v>
          </cell>
        </row>
        <row r="370">
          <cell r="F370">
            <v>534400</v>
          </cell>
          <cell r="L370">
            <v>1135600</v>
          </cell>
        </row>
        <row r="371">
          <cell r="F371">
            <v>335000</v>
          </cell>
          <cell r="L371">
            <v>837500</v>
          </cell>
        </row>
        <row r="372">
          <cell r="F372">
            <v>225250</v>
          </cell>
          <cell r="L372">
            <v>450500</v>
          </cell>
        </row>
        <row r="373">
          <cell r="F373">
            <v>200000</v>
          </cell>
          <cell r="L373">
            <v>440000</v>
          </cell>
        </row>
        <row r="374">
          <cell r="F374">
            <v>950400</v>
          </cell>
          <cell r="L374">
            <v>2376000</v>
          </cell>
        </row>
        <row r="394">
          <cell r="F394">
            <v>4485750</v>
          </cell>
          <cell r="L394">
            <v>10407900</v>
          </cell>
        </row>
        <row r="396">
          <cell r="F396">
            <v>7111000</v>
          </cell>
          <cell r="L396">
            <v>7111000</v>
          </cell>
        </row>
        <row r="397">
          <cell r="F397">
            <v>3930500</v>
          </cell>
          <cell r="L397">
            <v>3930500</v>
          </cell>
        </row>
        <row r="398">
          <cell r="F398">
            <v>840000</v>
          </cell>
          <cell r="L398">
            <v>840000</v>
          </cell>
        </row>
        <row r="399">
          <cell r="F399">
            <v>3818100</v>
          </cell>
          <cell r="L399">
            <v>4676100</v>
          </cell>
        </row>
        <row r="400">
          <cell r="F400">
            <v>572000</v>
          </cell>
          <cell r="L400">
            <v>572000</v>
          </cell>
        </row>
        <row r="401">
          <cell r="F401">
            <v>7084000</v>
          </cell>
          <cell r="L401">
            <v>7084000</v>
          </cell>
        </row>
        <row r="422">
          <cell r="F422">
            <v>23355600</v>
          </cell>
          <cell r="L422">
            <v>24213600</v>
          </cell>
        </row>
        <row r="424">
          <cell r="F424">
            <v>665550</v>
          </cell>
          <cell r="L424">
            <v>665550</v>
          </cell>
        </row>
        <row r="425">
          <cell r="F425">
            <v>2150000</v>
          </cell>
          <cell r="L425">
            <v>2150000</v>
          </cell>
        </row>
        <row r="426">
          <cell r="F426">
            <v>127500</v>
          </cell>
          <cell r="L426">
            <v>127500</v>
          </cell>
        </row>
        <row r="427">
          <cell r="F427">
            <v>2016000</v>
          </cell>
          <cell r="L427">
            <v>2016000</v>
          </cell>
        </row>
        <row r="428">
          <cell r="F428">
            <v>425000</v>
          </cell>
          <cell r="L428">
            <v>425000</v>
          </cell>
        </row>
        <row r="429">
          <cell r="F429">
            <v>1338750</v>
          </cell>
          <cell r="L429">
            <v>1338750</v>
          </cell>
        </row>
        <row r="430">
          <cell r="F430">
            <v>615000</v>
          </cell>
          <cell r="L430">
            <v>615000</v>
          </cell>
        </row>
        <row r="431">
          <cell r="F431">
            <v>619800</v>
          </cell>
          <cell r="L431">
            <v>619800</v>
          </cell>
        </row>
        <row r="450">
          <cell r="F450">
            <v>7957600</v>
          </cell>
          <cell r="L450">
            <v>7957600</v>
          </cell>
        </row>
        <row r="452">
          <cell r="F452">
            <v>0</v>
          </cell>
          <cell r="L452">
            <v>0</v>
          </cell>
        </row>
        <row r="453">
          <cell r="F453">
            <v>2173650</v>
          </cell>
          <cell r="L453">
            <v>3334650</v>
          </cell>
        </row>
        <row r="454">
          <cell r="F454">
            <v>2800000</v>
          </cell>
          <cell r="L454">
            <v>2800000</v>
          </cell>
        </row>
        <row r="455">
          <cell r="F455">
            <v>0</v>
          </cell>
          <cell r="L455">
            <v>0</v>
          </cell>
        </row>
        <row r="478">
          <cell r="F478">
            <v>4973650</v>
          </cell>
          <cell r="L478">
            <v>6134650</v>
          </cell>
        </row>
        <row r="480">
          <cell r="F480">
            <v>0</v>
          </cell>
          <cell r="L480">
            <v>0</v>
          </cell>
        </row>
        <row r="481">
          <cell r="F481">
            <v>0</v>
          </cell>
          <cell r="L481">
            <v>0</v>
          </cell>
        </row>
        <row r="506">
          <cell r="F506">
            <v>0</v>
          </cell>
          <cell r="L506">
            <v>0</v>
          </cell>
        </row>
        <row r="508">
          <cell r="F508">
            <v>32000000</v>
          </cell>
          <cell r="L508">
            <v>32000000</v>
          </cell>
        </row>
        <row r="509">
          <cell r="F509">
            <v>27000000</v>
          </cell>
          <cell r="L509">
            <v>27000000</v>
          </cell>
        </row>
        <row r="510">
          <cell r="F510">
            <v>35000000</v>
          </cell>
          <cell r="L510">
            <v>35000000</v>
          </cell>
        </row>
        <row r="511">
          <cell r="F511">
            <v>4000000</v>
          </cell>
          <cell r="L511">
            <v>4000000</v>
          </cell>
        </row>
        <row r="534">
          <cell r="F534">
            <v>98000000</v>
          </cell>
          <cell r="L534">
            <v>98000000</v>
          </cell>
        </row>
        <row r="536">
          <cell r="F536">
            <v>0</v>
          </cell>
          <cell r="L536">
            <v>1868100</v>
          </cell>
        </row>
        <row r="537">
          <cell r="F537">
            <v>0</v>
          </cell>
          <cell r="L537">
            <v>1385160</v>
          </cell>
        </row>
        <row r="562">
          <cell r="F562">
            <v>0</v>
          </cell>
          <cell r="L562">
            <v>3253260</v>
          </cell>
        </row>
        <row r="565">
          <cell r="F565">
            <v>2588882820</v>
          </cell>
          <cell r="L565">
            <v>4080840500</v>
          </cell>
        </row>
        <row r="566">
          <cell r="F566">
            <v>647220705</v>
          </cell>
          <cell r="L566">
            <v>1020210125</v>
          </cell>
        </row>
        <row r="568">
          <cell r="F568">
            <v>610226067</v>
          </cell>
          <cell r="L568">
            <v>1011563743</v>
          </cell>
        </row>
        <row r="570">
          <cell r="F570">
            <v>36994638</v>
          </cell>
          <cell r="L570">
            <v>8646382</v>
          </cell>
        </row>
      </sheetData>
      <sheetData sheetId="5">
        <row r="1">
          <cell r="K1" t="str">
            <v>합       계</v>
          </cell>
        </row>
        <row r="2">
          <cell r="L2" t="str">
            <v>금 액</v>
          </cell>
        </row>
        <row r="4">
          <cell r="L4">
            <v>0</v>
          </cell>
        </row>
        <row r="5">
          <cell r="L5">
            <v>0</v>
          </cell>
        </row>
        <row r="6">
          <cell r="L6">
            <v>0</v>
          </cell>
        </row>
        <row r="7">
          <cell r="L7">
            <v>0</v>
          </cell>
        </row>
        <row r="8">
          <cell r="L8">
            <v>0</v>
          </cell>
        </row>
        <row r="9">
          <cell r="L9">
            <v>0</v>
          </cell>
        </row>
        <row r="10">
          <cell r="L10">
            <v>0</v>
          </cell>
        </row>
        <row r="29">
          <cell r="L29">
            <v>0</v>
          </cell>
        </row>
        <row r="31">
          <cell r="L31">
            <v>0</v>
          </cell>
        </row>
        <row r="32">
          <cell r="L32">
            <v>0</v>
          </cell>
        </row>
        <row r="33">
          <cell r="L33">
            <v>0</v>
          </cell>
        </row>
        <row r="34">
          <cell r="L34">
            <v>0</v>
          </cell>
        </row>
        <row r="35">
          <cell r="L35">
            <v>0</v>
          </cell>
        </row>
        <row r="36">
          <cell r="L36">
            <v>0</v>
          </cell>
        </row>
        <row r="37">
          <cell r="L37">
            <v>0</v>
          </cell>
        </row>
        <row r="38">
          <cell r="L38">
            <v>0</v>
          </cell>
        </row>
        <row r="39">
          <cell r="L39">
            <v>0</v>
          </cell>
        </row>
        <row r="40">
          <cell r="L40">
            <v>0</v>
          </cell>
        </row>
        <row r="41">
          <cell r="L41">
            <v>0</v>
          </cell>
        </row>
        <row r="42">
          <cell r="L42">
            <v>0</v>
          </cell>
        </row>
        <row r="43">
          <cell r="L43">
            <v>0</v>
          </cell>
        </row>
        <row r="44">
          <cell r="L44">
            <v>0</v>
          </cell>
        </row>
        <row r="45">
          <cell r="L45">
            <v>0</v>
          </cell>
        </row>
        <row r="50">
          <cell r="L50">
            <v>0</v>
          </cell>
        </row>
        <row r="51">
          <cell r="L51">
            <v>0</v>
          </cell>
        </row>
        <row r="53">
          <cell r="L53">
            <v>0</v>
          </cell>
        </row>
        <row r="56">
          <cell r="L56">
            <v>0</v>
          </cell>
        </row>
        <row r="58">
          <cell r="L58">
            <v>0</v>
          </cell>
        </row>
        <row r="59">
          <cell r="L59">
            <v>0</v>
          </cell>
        </row>
        <row r="60">
          <cell r="L60">
            <v>0</v>
          </cell>
        </row>
        <row r="61">
          <cell r="L61">
            <v>0</v>
          </cell>
        </row>
        <row r="62">
          <cell r="L62">
            <v>0</v>
          </cell>
        </row>
        <row r="63">
          <cell r="L63">
            <v>0</v>
          </cell>
        </row>
        <row r="64">
          <cell r="L64">
            <v>0</v>
          </cell>
        </row>
        <row r="65">
          <cell r="L65">
            <v>0</v>
          </cell>
        </row>
        <row r="66">
          <cell r="L66">
            <v>0</v>
          </cell>
        </row>
        <row r="67">
          <cell r="L67">
            <v>0</v>
          </cell>
        </row>
        <row r="68">
          <cell r="L68">
            <v>0</v>
          </cell>
        </row>
        <row r="69">
          <cell r="L69">
            <v>0</v>
          </cell>
        </row>
        <row r="70">
          <cell r="L70">
            <v>0</v>
          </cell>
        </row>
        <row r="71">
          <cell r="L71">
            <v>0</v>
          </cell>
        </row>
        <row r="72">
          <cell r="L72">
            <v>0</v>
          </cell>
        </row>
        <row r="73">
          <cell r="L73">
            <v>0</v>
          </cell>
        </row>
        <row r="74">
          <cell r="L74">
            <v>0</v>
          </cell>
        </row>
        <row r="75">
          <cell r="L75">
            <v>0</v>
          </cell>
        </row>
        <row r="76">
          <cell r="L76">
            <v>0</v>
          </cell>
        </row>
        <row r="77">
          <cell r="L77">
            <v>0</v>
          </cell>
        </row>
        <row r="78">
          <cell r="L78">
            <v>0</v>
          </cell>
        </row>
        <row r="79">
          <cell r="L79">
            <v>0</v>
          </cell>
        </row>
        <row r="80">
          <cell r="L80">
            <v>0</v>
          </cell>
        </row>
        <row r="81">
          <cell r="L81">
            <v>0</v>
          </cell>
        </row>
        <row r="82">
          <cell r="L82">
            <v>0</v>
          </cell>
        </row>
        <row r="83">
          <cell r="L83">
            <v>0</v>
          </cell>
        </row>
        <row r="84">
          <cell r="L84">
            <v>0</v>
          </cell>
        </row>
        <row r="85">
          <cell r="L85">
            <v>0</v>
          </cell>
        </row>
        <row r="86">
          <cell r="L86">
            <v>0</v>
          </cell>
        </row>
        <row r="87">
          <cell r="L87">
            <v>0</v>
          </cell>
        </row>
        <row r="88">
          <cell r="L88">
            <v>0</v>
          </cell>
        </row>
        <row r="89">
          <cell r="L89">
            <v>0</v>
          </cell>
        </row>
        <row r="90">
          <cell r="L90">
            <v>0</v>
          </cell>
        </row>
        <row r="91">
          <cell r="L91">
            <v>0</v>
          </cell>
        </row>
        <row r="92">
          <cell r="L92">
            <v>0</v>
          </cell>
        </row>
        <row r="93">
          <cell r="L93">
            <v>0</v>
          </cell>
        </row>
        <row r="94">
          <cell r="L94">
            <v>0</v>
          </cell>
        </row>
        <row r="95">
          <cell r="L95">
            <v>0</v>
          </cell>
        </row>
        <row r="96">
          <cell r="L96">
            <v>0</v>
          </cell>
        </row>
        <row r="97">
          <cell r="L97">
            <v>0</v>
          </cell>
        </row>
        <row r="98">
          <cell r="L98">
            <v>0</v>
          </cell>
        </row>
        <row r="99">
          <cell r="L99">
            <v>0</v>
          </cell>
        </row>
        <row r="100">
          <cell r="L100">
            <v>0</v>
          </cell>
        </row>
        <row r="101">
          <cell r="L101">
            <v>0</v>
          </cell>
        </row>
        <row r="102">
          <cell r="L102">
            <v>0</v>
          </cell>
        </row>
        <row r="103">
          <cell r="L103">
            <v>0</v>
          </cell>
        </row>
        <row r="104">
          <cell r="L104">
            <v>0</v>
          </cell>
        </row>
        <row r="105">
          <cell r="L105">
            <v>0</v>
          </cell>
        </row>
        <row r="106">
          <cell r="L106">
            <v>0</v>
          </cell>
        </row>
        <row r="107">
          <cell r="L107">
            <v>0</v>
          </cell>
        </row>
        <row r="108">
          <cell r="L108">
            <v>0</v>
          </cell>
        </row>
        <row r="109">
          <cell r="L109">
            <v>0</v>
          </cell>
        </row>
        <row r="110">
          <cell r="L110">
            <v>0</v>
          </cell>
        </row>
        <row r="111">
          <cell r="L111">
            <v>0</v>
          </cell>
        </row>
        <row r="112">
          <cell r="L112">
            <v>0</v>
          </cell>
        </row>
        <row r="113">
          <cell r="L113">
            <v>0</v>
          </cell>
        </row>
        <row r="114">
          <cell r="L114">
            <v>0</v>
          </cell>
        </row>
        <row r="115">
          <cell r="L115">
            <v>0</v>
          </cell>
        </row>
        <row r="116">
          <cell r="L116">
            <v>0</v>
          </cell>
        </row>
        <row r="117">
          <cell r="L117">
            <v>0</v>
          </cell>
        </row>
        <row r="118">
          <cell r="L118">
            <v>0</v>
          </cell>
        </row>
        <row r="119">
          <cell r="L119">
            <v>0</v>
          </cell>
        </row>
        <row r="120">
          <cell r="L120">
            <v>0</v>
          </cell>
        </row>
        <row r="121">
          <cell r="L121">
            <v>0</v>
          </cell>
        </row>
        <row r="122">
          <cell r="L122">
            <v>0</v>
          </cell>
        </row>
        <row r="123">
          <cell r="L123">
            <v>0</v>
          </cell>
        </row>
        <row r="124">
          <cell r="L124">
            <v>0</v>
          </cell>
        </row>
        <row r="125">
          <cell r="L125">
            <v>0</v>
          </cell>
        </row>
        <row r="126">
          <cell r="L126">
            <v>0</v>
          </cell>
        </row>
        <row r="127">
          <cell r="L127">
            <v>0</v>
          </cell>
        </row>
        <row r="128">
          <cell r="L128">
            <v>0</v>
          </cell>
        </row>
        <row r="129">
          <cell r="L129">
            <v>0</v>
          </cell>
        </row>
        <row r="130">
          <cell r="L130">
            <v>0</v>
          </cell>
        </row>
        <row r="131">
          <cell r="L131">
            <v>0</v>
          </cell>
        </row>
        <row r="132">
          <cell r="L132">
            <v>0</v>
          </cell>
        </row>
        <row r="133">
          <cell r="L133">
            <v>0</v>
          </cell>
        </row>
        <row r="134">
          <cell r="L134">
            <v>0</v>
          </cell>
        </row>
        <row r="135">
          <cell r="L135">
            <v>0</v>
          </cell>
        </row>
        <row r="136">
          <cell r="L136">
            <v>0</v>
          </cell>
        </row>
        <row r="137">
          <cell r="L137">
            <v>0</v>
          </cell>
        </row>
        <row r="138">
          <cell r="L138">
            <v>0</v>
          </cell>
        </row>
        <row r="139">
          <cell r="L139">
            <v>0</v>
          </cell>
        </row>
        <row r="140">
          <cell r="L140">
            <v>0</v>
          </cell>
        </row>
        <row r="141">
          <cell r="L141">
            <v>0</v>
          </cell>
        </row>
        <row r="142">
          <cell r="L142">
            <v>0</v>
          </cell>
        </row>
        <row r="143">
          <cell r="L143">
            <v>0</v>
          </cell>
        </row>
        <row r="144">
          <cell r="L144">
            <v>0</v>
          </cell>
        </row>
        <row r="145">
          <cell r="L145">
            <v>0</v>
          </cell>
        </row>
        <row r="146">
          <cell r="L146">
            <v>0</v>
          </cell>
        </row>
        <row r="147">
          <cell r="L147">
            <v>0</v>
          </cell>
        </row>
        <row r="148">
          <cell r="L148">
            <v>0</v>
          </cell>
        </row>
        <row r="149">
          <cell r="L149">
            <v>0</v>
          </cell>
        </row>
        <row r="150">
          <cell r="L150">
            <v>0</v>
          </cell>
        </row>
        <row r="151">
          <cell r="L151">
            <v>0</v>
          </cell>
        </row>
        <row r="152">
          <cell r="L152">
            <v>0</v>
          </cell>
        </row>
        <row r="153">
          <cell r="L153">
            <v>0</v>
          </cell>
        </row>
        <row r="154">
          <cell r="L154">
            <v>0</v>
          </cell>
        </row>
        <row r="155">
          <cell r="L155">
            <v>0</v>
          </cell>
        </row>
        <row r="156">
          <cell r="L156">
            <v>0</v>
          </cell>
        </row>
        <row r="157">
          <cell r="L157">
            <v>0</v>
          </cell>
        </row>
        <row r="158">
          <cell r="L158">
            <v>0</v>
          </cell>
        </row>
        <row r="164">
          <cell r="L164">
            <v>0</v>
          </cell>
        </row>
        <row r="166">
          <cell r="L166">
            <v>0</v>
          </cell>
        </row>
        <row r="167">
          <cell r="L167">
            <v>0</v>
          </cell>
        </row>
        <row r="168">
          <cell r="L168">
            <v>0</v>
          </cell>
        </row>
        <row r="169">
          <cell r="L169">
            <v>0</v>
          </cell>
        </row>
        <row r="170">
          <cell r="L170">
            <v>0</v>
          </cell>
        </row>
        <row r="171">
          <cell r="L171">
            <v>0</v>
          </cell>
        </row>
        <row r="172">
          <cell r="L172">
            <v>0</v>
          </cell>
        </row>
        <row r="173">
          <cell r="L173">
            <v>0</v>
          </cell>
        </row>
        <row r="174">
          <cell r="L174">
            <v>0</v>
          </cell>
        </row>
        <row r="175">
          <cell r="L175">
            <v>0</v>
          </cell>
        </row>
        <row r="176">
          <cell r="L176">
            <v>0</v>
          </cell>
        </row>
        <row r="191">
          <cell r="L191">
            <v>0</v>
          </cell>
        </row>
        <row r="193">
          <cell r="L193">
            <v>0</v>
          </cell>
        </row>
        <row r="194">
          <cell r="L194">
            <v>0</v>
          </cell>
        </row>
        <row r="195">
          <cell r="L195">
            <v>0</v>
          </cell>
        </row>
        <row r="196">
          <cell r="L196">
            <v>0</v>
          </cell>
        </row>
        <row r="197">
          <cell r="L197">
            <v>0</v>
          </cell>
        </row>
        <row r="198">
          <cell r="L198">
            <v>0</v>
          </cell>
        </row>
        <row r="199">
          <cell r="L199">
            <v>0</v>
          </cell>
        </row>
        <row r="200">
          <cell r="L200">
            <v>0</v>
          </cell>
        </row>
        <row r="201">
          <cell r="L201">
            <v>0</v>
          </cell>
        </row>
        <row r="202">
          <cell r="L202">
            <v>0</v>
          </cell>
        </row>
        <row r="203">
          <cell r="L203">
            <v>0</v>
          </cell>
        </row>
        <row r="204">
          <cell r="L204">
            <v>0</v>
          </cell>
        </row>
        <row r="205">
          <cell r="L205">
            <v>0</v>
          </cell>
        </row>
        <row r="206">
          <cell r="L206">
            <v>0</v>
          </cell>
        </row>
        <row r="207">
          <cell r="L207">
            <v>0</v>
          </cell>
        </row>
        <row r="208">
          <cell r="L208">
            <v>0</v>
          </cell>
        </row>
        <row r="209">
          <cell r="L209">
            <v>0</v>
          </cell>
        </row>
        <row r="210">
          <cell r="L210">
            <v>0</v>
          </cell>
        </row>
        <row r="211">
          <cell r="L211">
            <v>0</v>
          </cell>
        </row>
        <row r="212">
          <cell r="L212">
            <v>0</v>
          </cell>
        </row>
        <row r="213">
          <cell r="L213">
            <v>0</v>
          </cell>
        </row>
        <row r="214">
          <cell r="L214">
            <v>0</v>
          </cell>
        </row>
        <row r="215">
          <cell r="L215">
            <v>0</v>
          </cell>
        </row>
        <row r="216">
          <cell r="L216">
            <v>0</v>
          </cell>
        </row>
        <row r="217">
          <cell r="L217">
            <v>0</v>
          </cell>
        </row>
        <row r="218">
          <cell r="L218">
            <v>0</v>
          </cell>
        </row>
        <row r="219">
          <cell r="L219">
            <v>0</v>
          </cell>
        </row>
        <row r="220">
          <cell r="L220">
            <v>0</v>
          </cell>
        </row>
        <row r="221">
          <cell r="L221">
            <v>0</v>
          </cell>
        </row>
        <row r="222">
          <cell r="L222">
            <v>0</v>
          </cell>
        </row>
        <row r="223">
          <cell r="L223">
            <v>0</v>
          </cell>
        </row>
        <row r="224">
          <cell r="L224">
            <v>0</v>
          </cell>
        </row>
        <row r="225">
          <cell r="L225">
            <v>0</v>
          </cell>
        </row>
        <row r="226">
          <cell r="L226">
            <v>0</v>
          </cell>
        </row>
        <row r="227">
          <cell r="L227">
            <v>0</v>
          </cell>
        </row>
        <row r="228">
          <cell r="L228">
            <v>0</v>
          </cell>
        </row>
        <row r="229">
          <cell r="L229">
            <v>0</v>
          </cell>
        </row>
        <row r="230">
          <cell r="L230">
            <v>0</v>
          </cell>
        </row>
        <row r="231">
          <cell r="L231">
            <v>0</v>
          </cell>
        </row>
        <row r="232">
          <cell r="L232">
            <v>0</v>
          </cell>
        </row>
        <row r="233">
          <cell r="L233">
            <v>0</v>
          </cell>
        </row>
        <row r="234">
          <cell r="L234">
            <v>0</v>
          </cell>
        </row>
        <row r="235">
          <cell r="L235">
            <v>0</v>
          </cell>
        </row>
        <row r="236">
          <cell r="L236">
            <v>0</v>
          </cell>
        </row>
        <row r="237">
          <cell r="L237">
            <v>0</v>
          </cell>
        </row>
        <row r="238">
          <cell r="L238">
            <v>0</v>
          </cell>
        </row>
        <row r="239">
          <cell r="L239">
            <v>0</v>
          </cell>
        </row>
        <row r="240">
          <cell r="L240">
            <v>0</v>
          </cell>
        </row>
        <row r="241">
          <cell r="L241">
            <v>0</v>
          </cell>
        </row>
        <row r="242">
          <cell r="L242">
            <v>0</v>
          </cell>
        </row>
        <row r="243">
          <cell r="L243">
            <v>0</v>
          </cell>
        </row>
        <row r="244">
          <cell r="L244">
            <v>0</v>
          </cell>
        </row>
        <row r="245">
          <cell r="L245">
            <v>0</v>
          </cell>
        </row>
        <row r="246">
          <cell r="L246">
            <v>0</v>
          </cell>
        </row>
        <row r="247">
          <cell r="L247">
            <v>0</v>
          </cell>
        </row>
        <row r="248">
          <cell r="L248">
            <v>0</v>
          </cell>
        </row>
        <row r="249">
          <cell r="L249">
            <v>0</v>
          </cell>
        </row>
        <row r="250">
          <cell r="L250">
            <v>0</v>
          </cell>
        </row>
        <row r="251">
          <cell r="L251">
            <v>0</v>
          </cell>
        </row>
        <row r="252">
          <cell r="L252">
            <v>0</v>
          </cell>
        </row>
        <row r="253">
          <cell r="L253">
            <v>0</v>
          </cell>
        </row>
        <row r="254">
          <cell r="L254">
            <v>0</v>
          </cell>
        </row>
        <row r="255">
          <cell r="L255">
            <v>0</v>
          </cell>
        </row>
        <row r="256">
          <cell r="L256">
            <v>0</v>
          </cell>
        </row>
        <row r="257">
          <cell r="L257">
            <v>0</v>
          </cell>
        </row>
        <row r="258">
          <cell r="L258">
            <v>0</v>
          </cell>
        </row>
        <row r="259">
          <cell r="L259">
            <v>0</v>
          </cell>
        </row>
        <row r="260">
          <cell r="L260">
            <v>0</v>
          </cell>
        </row>
        <row r="261">
          <cell r="L261">
            <v>0</v>
          </cell>
        </row>
        <row r="262">
          <cell r="L262">
            <v>0</v>
          </cell>
        </row>
        <row r="263">
          <cell r="L263">
            <v>0</v>
          </cell>
        </row>
        <row r="264">
          <cell r="L264">
            <v>0</v>
          </cell>
        </row>
        <row r="265">
          <cell r="L265">
            <v>0</v>
          </cell>
        </row>
        <row r="266">
          <cell r="L266">
            <v>0</v>
          </cell>
        </row>
        <row r="267">
          <cell r="L267">
            <v>0</v>
          </cell>
        </row>
        <row r="268">
          <cell r="L268">
            <v>0</v>
          </cell>
        </row>
        <row r="270">
          <cell r="L270">
            <v>0</v>
          </cell>
        </row>
        <row r="271">
          <cell r="L271">
            <v>0</v>
          </cell>
        </row>
        <row r="272">
          <cell r="L272">
            <v>0</v>
          </cell>
        </row>
        <row r="273">
          <cell r="L273">
            <v>0</v>
          </cell>
        </row>
        <row r="299">
          <cell r="L299">
            <v>0</v>
          </cell>
        </row>
        <row r="301">
          <cell r="L301">
            <v>0</v>
          </cell>
        </row>
        <row r="302">
          <cell r="L302">
            <v>0</v>
          </cell>
        </row>
        <row r="303">
          <cell r="L303">
            <v>0</v>
          </cell>
        </row>
        <row r="304">
          <cell r="L304">
            <v>0</v>
          </cell>
        </row>
        <row r="305">
          <cell r="L305">
            <v>0</v>
          </cell>
        </row>
        <row r="306">
          <cell r="L306">
            <v>0</v>
          </cell>
        </row>
        <row r="307">
          <cell r="L307">
            <v>0</v>
          </cell>
        </row>
        <row r="308">
          <cell r="L308">
            <v>0</v>
          </cell>
        </row>
        <row r="309">
          <cell r="L309">
            <v>0</v>
          </cell>
        </row>
        <row r="310">
          <cell r="L310">
            <v>0</v>
          </cell>
        </row>
        <row r="311">
          <cell r="L311">
            <v>0</v>
          </cell>
        </row>
        <row r="312">
          <cell r="L312">
            <v>0</v>
          </cell>
        </row>
        <row r="313">
          <cell r="L313">
            <v>0</v>
          </cell>
        </row>
        <row r="314">
          <cell r="L314">
            <v>0</v>
          </cell>
        </row>
        <row r="315">
          <cell r="L315">
            <v>0</v>
          </cell>
        </row>
        <row r="316">
          <cell r="L316">
            <v>0</v>
          </cell>
        </row>
        <row r="317">
          <cell r="L317">
            <v>0</v>
          </cell>
        </row>
        <row r="318">
          <cell r="L318">
            <v>0</v>
          </cell>
        </row>
        <row r="319">
          <cell r="L319">
            <v>0</v>
          </cell>
        </row>
        <row r="320">
          <cell r="L320">
            <v>0</v>
          </cell>
        </row>
        <row r="321">
          <cell r="L321">
            <v>0</v>
          </cell>
        </row>
        <row r="322">
          <cell r="L322">
            <v>0</v>
          </cell>
        </row>
        <row r="323">
          <cell r="L323">
            <v>0</v>
          </cell>
        </row>
        <row r="324">
          <cell r="L324">
            <v>0</v>
          </cell>
        </row>
        <row r="325">
          <cell r="L325">
            <v>0</v>
          </cell>
        </row>
        <row r="326">
          <cell r="L326">
            <v>0</v>
          </cell>
        </row>
        <row r="327">
          <cell r="L327">
            <v>0</v>
          </cell>
        </row>
        <row r="328">
          <cell r="L328">
            <v>0</v>
          </cell>
        </row>
        <row r="329">
          <cell r="L329">
            <v>0</v>
          </cell>
        </row>
        <row r="330">
          <cell r="L330">
            <v>0</v>
          </cell>
        </row>
        <row r="331">
          <cell r="L331">
            <v>0</v>
          </cell>
        </row>
        <row r="332">
          <cell r="L332">
            <v>0</v>
          </cell>
        </row>
        <row r="333">
          <cell r="L333">
            <v>0</v>
          </cell>
        </row>
        <row r="334">
          <cell r="L334">
            <v>0</v>
          </cell>
        </row>
        <row r="335">
          <cell r="L335">
            <v>0</v>
          </cell>
        </row>
        <row r="336">
          <cell r="L336">
            <v>0</v>
          </cell>
        </row>
        <row r="337">
          <cell r="L337">
            <v>0</v>
          </cell>
        </row>
        <row r="338">
          <cell r="L338">
            <v>0</v>
          </cell>
        </row>
        <row r="339">
          <cell r="L339">
            <v>0</v>
          </cell>
        </row>
        <row r="340">
          <cell r="L340">
            <v>0</v>
          </cell>
        </row>
        <row r="341">
          <cell r="L341">
            <v>0</v>
          </cell>
        </row>
        <row r="342">
          <cell r="L342">
            <v>0</v>
          </cell>
        </row>
        <row r="343">
          <cell r="L343">
            <v>0</v>
          </cell>
        </row>
        <row r="344">
          <cell r="L344">
            <v>0</v>
          </cell>
        </row>
        <row r="345">
          <cell r="L345">
            <v>0</v>
          </cell>
        </row>
        <row r="346">
          <cell r="L346">
            <v>0</v>
          </cell>
        </row>
        <row r="347">
          <cell r="L347">
            <v>0</v>
          </cell>
        </row>
        <row r="348">
          <cell r="L348">
            <v>0</v>
          </cell>
        </row>
        <row r="349">
          <cell r="L349">
            <v>0</v>
          </cell>
        </row>
        <row r="350">
          <cell r="L350">
            <v>0</v>
          </cell>
        </row>
        <row r="351">
          <cell r="L351">
            <v>0</v>
          </cell>
        </row>
        <row r="352">
          <cell r="L352">
            <v>0</v>
          </cell>
        </row>
        <row r="353">
          <cell r="L353">
            <v>0</v>
          </cell>
        </row>
        <row r="354">
          <cell r="L354">
            <v>0</v>
          </cell>
        </row>
        <row r="355">
          <cell r="L355">
            <v>0</v>
          </cell>
        </row>
        <row r="356">
          <cell r="L356">
            <v>0</v>
          </cell>
        </row>
        <row r="357">
          <cell r="L357">
            <v>0</v>
          </cell>
        </row>
        <row r="358">
          <cell r="L358">
            <v>0</v>
          </cell>
        </row>
        <row r="359">
          <cell r="L359">
            <v>0</v>
          </cell>
        </row>
        <row r="360">
          <cell r="L360">
            <v>0</v>
          </cell>
        </row>
        <row r="361">
          <cell r="L361">
            <v>0</v>
          </cell>
        </row>
        <row r="362">
          <cell r="L362">
            <v>0</v>
          </cell>
        </row>
        <row r="363">
          <cell r="L363">
            <v>0</v>
          </cell>
        </row>
        <row r="364">
          <cell r="L364">
            <v>0</v>
          </cell>
        </row>
        <row r="365">
          <cell r="L365">
            <v>0</v>
          </cell>
        </row>
        <row r="366">
          <cell r="L366">
            <v>0</v>
          </cell>
        </row>
        <row r="367">
          <cell r="L367">
            <v>0</v>
          </cell>
        </row>
        <row r="368">
          <cell r="L368">
            <v>0</v>
          </cell>
        </row>
        <row r="369">
          <cell r="L369">
            <v>0</v>
          </cell>
        </row>
        <row r="370">
          <cell r="L370">
            <v>0</v>
          </cell>
        </row>
        <row r="371">
          <cell r="L371">
            <v>0</v>
          </cell>
        </row>
        <row r="372">
          <cell r="L372">
            <v>0</v>
          </cell>
        </row>
        <row r="380">
          <cell r="L380">
            <v>0</v>
          </cell>
        </row>
        <row r="382">
          <cell r="L382">
            <v>0</v>
          </cell>
        </row>
        <row r="383">
          <cell r="L383">
            <v>0</v>
          </cell>
        </row>
        <row r="384">
          <cell r="L384">
            <v>0</v>
          </cell>
        </row>
        <row r="385">
          <cell r="L385">
            <v>0</v>
          </cell>
        </row>
        <row r="386">
          <cell r="L386">
            <v>0</v>
          </cell>
        </row>
        <row r="387">
          <cell r="L387">
            <v>0</v>
          </cell>
        </row>
        <row r="388">
          <cell r="L388">
            <v>0</v>
          </cell>
        </row>
        <row r="389">
          <cell r="L389">
            <v>0</v>
          </cell>
        </row>
        <row r="390">
          <cell r="L390">
            <v>0</v>
          </cell>
        </row>
        <row r="391">
          <cell r="L391">
            <v>0</v>
          </cell>
        </row>
        <row r="392">
          <cell r="L392">
            <v>0</v>
          </cell>
        </row>
        <row r="393">
          <cell r="L393">
            <v>0</v>
          </cell>
        </row>
        <row r="394">
          <cell r="L394">
            <v>0</v>
          </cell>
        </row>
        <row r="395">
          <cell r="L395">
            <v>0</v>
          </cell>
        </row>
        <row r="396">
          <cell r="L396">
            <v>0</v>
          </cell>
        </row>
        <row r="397">
          <cell r="L397">
            <v>0</v>
          </cell>
        </row>
        <row r="398">
          <cell r="L398">
            <v>0</v>
          </cell>
        </row>
        <row r="399">
          <cell r="L399">
            <v>0</v>
          </cell>
        </row>
        <row r="400">
          <cell r="L400">
            <v>0</v>
          </cell>
        </row>
        <row r="401">
          <cell r="L401">
            <v>0</v>
          </cell>
        </row>
        <row r="402">
          <cell r="L402">
            <v>0</v>
          </cell>
        </row>
        <row r="403">
          <cell r="L403">
            <v>0</v>
          </cell>
        </row>
        <row r="404">
          <cell r="L404">
            <v>0</v>
          </cell>
        </row>
        <row r="405">
          <cell r="L405">
            <v>0</v>
          </cell>
        </row>
        <row r="406">
          <cell r="L406">
            <v>0</v>
          </cell>
        </row>
        <row r="407">
          <cell r="L407">
            <v>0</v>
          </cell>
        </row>
        <row r="412">
          <cell r="L412">
            <v>0</v>
          </cell>
        </row>
        <row r="416">
          <cell r="L416">
            <v>0</v>
          </cell>
        </row>
        <row r="434">
          <cell r="L434">
            <v>0</v>
          </cell>
        </row>
        <row r="436">
          <cell r="L436">
            <v>0</v>
          </cell>
        </row>
        <row r="437">
          <cell r="L437">
            <v>0</v>
          </cell>
        </row>
        <row r="439">
          <cell r="L439">
            <v>0</v>
          </cell>
        </row>
        <row r="440">
          <cell r="L440">
            <v>0</v>
          </cell>
        </row>
        <row r="441">
          <cell r="L441">
            <v>0</v>
          </cell>
        </row>
        <row r="461">
          <cell r="L461">
            <v>0</v>
          </cell>
        </row>
      </sheetData>
      <sheetData sheetId="6">
        <row r="1">
          <cell r="E1" t="str">
            <v>재  료  비</v>
          </cell>
          <cell r="K1" t="str">
            <v>합       계</v>
          </cell>
        </row>
        <row r="2">
          <cell r="F2" t="str">
            <v>금 액</v>
          </cell>
          <cell r="L2" t="str">
            <v>금 액</v>
          </cell>
        </row>
        <row r="5">
          <cell r="F5">
            <v>0</v>
          </cell>
          <cell r="L5">
            <v>0</v>
          </cell>
        </row>
        <row r="6">
          <cell r="F6">
            <v>0</v>
          </cell>
          <cell r="L6">
            <v>0</v>
          </cell>
        </row>
        <row r="7">
          <cell r="F7">
            <v>0</v>
          </cell>
          <cell r="L7">
            <v>0</v>
          </cell>
        </row>
        <row r="8">
          <cell r="F8">
            <v>0</v>
          </cell>
          <cell r="L8">
            <v>0</v>
          </cell>
        </row>
        <row r="9">
          <cell r="F9">
            <v>0</v>
          </cell>
          <cell r="L9">
            <v>0</v>
          </cell>
        </row>
        <row r="27">
          <cell r="F27">
            <v>0</v>
          </cell>
          <cell r="L27">
            <v>0</v>
          </cell>
        </row>
        <row r="30">
          <cell r="F30">
            <v>0</v>
          </cell>
          <cell r="L30">
            <v>0</v>
          </cell>
        </row>
        <row r="31">
          <cell r="F31">
            <v>0</v>
          </cell>
          <cell r="L31">
            <v>0</v>
          </cell>
        </row>
        <row r="32">
          <cell r="F32">
            <v>0</v>
          </cell>
          <cell r="L32">
            <v>0</v>
          </cell>
        </row>
        <row r="33">
          <cell r="F33">
            <v>0</v>
          </cell>
          <cell r="L33">
            <v>0</v>
          </cell>
        </row>
        <row r="34">
          <cell r="F34">
            <v>0</v>
          </cell>
          <cell r="L34">
            <v>0</v>
          </cell>
        </row>
        <row r="35">
          <cell r="F35">
            <v>0</v>
          </cell>
          <cell r="L35">
            <v>0</v>
          </cell>
        </row>
        <row r="36">
          <cell r="F36">
            <v>0</v>
          </cell>
          <cell r="L36">
            <v>0</v>
          </cell>
        </row>
        <row r="37">
          <cell r="F37">
            <v>0</v>
          </cell>
          <cell r="L37">
            <v>0</v>
          </cell>
        </row>
        <row r="38">
          <cell r="F38">
            <v>0</v>
          </cell>
          <cell r="L38">
            <v>0</v>
          </cell>
        </row>
        <row r="39">
          <cell r="F39">
            <v>0</v>
          </cell>
          <cell r="L39">
            <v>0</v>
          </cell>
        </row>
        <row r="40">
          <cell r="F40">
            <v>0</v>
          </cell>
          <cell r="L40">
            <v>0</v>
          </cell>
        </row>
        <row r="41">
          <cell r="F41">
            <v>0</v>
          </cell>
          <cell r="L41">
            <v>0</v>
          </cell>
        </row>
        <row r="42">
          <cell r="F42">
            <v>0</v>
          </cell>
          <cell r="L42">
            <v>0</v>
          </cell>
        </row>
        <row r="43">
          <cell r="F43">
            <v>0</v>
          </cell>
          <cell r="L43">
            <v>0</v>
          </cell>
        </row>
        <row r="44">
          <cell r="F44">
            <v>0</v>
          </cell>
          <cell r="L44">
            <v>0</v>
          </cell>
        </row>
        <row r="45">
          <cell r="F45">
            <v>0</v>
          </cell>
          <cell r="L45">
            <v>0</v>
          </cell>
        </row>
        <row r="47">
          <cell r="F47">
            <v>0</v>
          </cell>
          <cell r="L47">
            <v>0</v>
          </cell>
        </row>
        <row r="49">
          <cell r="F49">
            <v>0</v>
          </cell>
          <cell r="L49">
            <v>0</v>
          </cell>
        </row>
        <row r="50">
          <cell r="F50">
            <v>0</v>
          </cell>
          <cell r="L50">
            <v>0</v>
          </cell>
        </row>
        <row r="51">
          <cell r="F51">
            <v>0</v>
          </cell>
          <cell r="L51">
            <v>0</v>
          </cell>
        </row>
        <row r="52">
          <cell r="F52">
            <v>0</v>
          </cell>
          <cell r="L52">
            <v>0</v>
          </cell>
        </row>
        <row r="53">
          <cell r="F53">
            <v>0</v>
          </cell>
          <cell r="L53">
            <v>0</v>
          </cell>
        </row>
        <row r="54">
          <cell r="F54">
            <v>0</v>
          </cell>
          <cell r="L54">
            <v>0</v>
          </cell>
        </row>
        <row r="55">
          <cell r="F55">
            <v>0</v>
          </cell>
          <cell r="L55">
            <v>0</v>
          </cell>
        </row>
        <row r="56">
          <cell r="F56">
            <v>0</v>
          </cell>
          <cell r="L56">
            <v>0</v>
          </cell>
        </row>
        <row r="57">
          <cell r="F57">
            <v>0</v>
          </cell>
          <cell r="L57">
            <v>0</v>
          </cell>
        </row>
        <row r="58">
          <cell r="F58">
            <v>0</v>
          </cell>
          <cell r="L58">
            <v>0</v>
          </cell>
        </row>
        <row r="59">
          <cell r="F59">
            <v>0</v>
          </cell>
          <cell r="L59">
            <v>0</v>
          </cell>
        </row>
        <row r="60">
          <cell r="F60">
            <v>0</v>
          </cell>
          <cell r="L60">
            <v>0</v>
          </cell>
        </row>
        <row r="61">
          <cell r="F61">
            <v>0</v>
          </cell>
          <cell r="L61">
            <v>0</v>
          </cell>
        </row>
        <row r="62">
          <cell r="F62">
            <v>0</v>
          </cell>
          <cell r="L62">
            <v>0</v>
          </cell>
        </row>
        <row r="63">
          <cell r="F63">
            <v>0</v>
          </cell>
          <cell r="L63">
            <v>0</v>
          </cell>
        </row>
        <row r="64">
          <cell r="F64">
            <v>0</v>
          </cell>
          <cell r="L64">
            <v>0</v>
          </cell>
        </row>
        <row r="67">
          <cell r="F67">
            <v>0</v>
          </cell>
          <cell r="L67">
            <v>0</v>
          </cell>
        </row>
        <row r="77">
          <cell r="F77">
            <v>0</v>
          </cell>
          <cell r="L77">
            <v>0</v>
          </cell>
        </row>
        <row r="80">
          <cell r="F80">
            <v>0</v>
          </cell>
          <cell r="L80">
            <v>0</v>
          </cell>
        </row>
        <row r="81">
          <cell r="F81">
            <v>0</v>
          </cell>
          <cell r="L81">
            <v>0</v>
          </cell>
        </row>
        <row r="82">
          <cell r="F82">
            <v>0</v>
          </cell>
          <cell r="L82">
            <v>0</v>
          </cell>
        </row>
        <row r="83">
          <cell r="F83">
            <v>0</v>
          </cell>
          <cell r="L83">
            <v>0</v>
          </cell>
        </row>
        <row r="84">
          <cell r="F84">
            <v>0</v>
          </cell>
          <cell r="L84">
            <v>0</v>
          </cell>
        </row>
        <row r="85">
          <cell r="F85">
            <v>0</v>
          </cell>
          <cell r="L85">
            <v>0</v>
          </cell>
        </row>
        <row r="87">
          <cell r="F87">
            <v>0</v>
          </cell>
          <cell r="L87">
            <v>0</v>
          </cell>
        </row>
        <row r="88">
          <cell r="F88">
            <v>0</v>
          </cell>
          <cell r="L88">
            <v>0</v>
          </cell>
        </row>
        <row r="90">
          <cell r="F90">
            <v>0</v>
          </cell>
          <cell r="L90">
            <v>0</v>
          </cell>
        </row>
        <row r="91">
          <cell r="F91">
            <v>0</v>
          </cell>
          <cell r="L91">
            <v>0</v>
          </cell>
        </row>
        <row r="93">
          <cell r="F93">
            <v>0</v>
          </cell>
          <cell r="L93">
            <v>0</v>
          </cell>
        </row>
        <row r="102">
          <cell r="F102">
            <v>0</v>
          </cell>
          <cell r="L102">
            <v>0</v>
          </cell>
        </row>
        <row r="105">
          <cell r="F105">
            <v>0</v>
          </cell>
          <cell r="L105">
            <v>0</v>
          </cell>
        </row>
        <row r="106">
          <cell r="F106">
            <v>0</v>
          </cell>
          <cell r="L106">
            <v>0</v>
          </cell>
        </row>
        <row r="107">
          <cell r="F107">
            <v>0</v>
          </cell>
          <cell r="L107">
            <v>0</v>
          </cell>
        </row>
        <row r="108">
          <cell r="F108">
            <v>0</v>
          </cell>
          <cell r="L108">
            <v>0</v>
          </cell>
        </row>
        <row r="109">
          <cell r="F109">
            <v>0</v>
          </cell>
          <cell r="L109">
            <v>0</v>
          </cell>
        </row>
        <row r="110">
          <cell r="F110">
            <v>0</v>
          </cell>
          <cell r="L110">
            <v>0</v>
          </cell>
        </row>
        <row r="111">
          <cell r="F111">
            <v>0</v>
          </cell>
          <cell r="L111">
            <v>0</v>
          </cell>
        </row>
        <row r="112">
          <cell r="F112">
            <v>0</v>
          </cell>
          <cell r="L112">
            <v>0</v>
          </cell>
        </row>
        <row r="113">
          <cell r="F113">
            <v>0</v>
          </cell>
          <cell r="L113">
            <v>0</v>
          </cell>
        </row>
        <row r="114">
          <cell r="F114">
            <v>0</v>
          </cell>
          <cell r="L114">
            <v>0</v>
          </cell>
        </row>
        <row r="115">
          <cell r="F115">
            <v>0</v>
          </cell>
          <cell r="L115">
            <v>0</v>
          </cell>
        </row>
        <row r="117">
          <cell r="F117">
            <v>0</v>
          </cell>
          <cell r="L117">
            <v>0</v>
          </cell>
        </row>
        <row r="118">
          <cell r="F118">
            <v>0</v>
          </cell>
          <cell r="L118">
            <v>0</v>
          </cell>
        </row>
        <row r="119">
          <cell r="F119">
            <v>0</v>
          </cell>
          <cell r="L119">
            <v>0</v>
          </cell>
        </row>
        <row r="120">
          <cell r="F120">
            <v>0</v>
          </cell>
          <cell r="L120">
            <v>0</v>
          </cell>
        </row>
        <row r="121">
          <cell r="F121">
            <v>0</v>
          </cell>
          <cell r="L121">
            <v>0</v>
          </cell>
        </row>
        <row r="123">
          <cell r="F123">
            <v>0</v>
          </cell>
          <cell r="L123">
            <v>0</v>
          </cell>
        </row>
        <row r="124">
          <cell r="F124">
            <v>0</v>
          </cell>
          <cell r="L124">
            <v>0</v>
          </cell>
        </row>
        <row r="125">
          <cell r="F125">
            <v>0</v>
          </cell>
          <cell r="L125">
            <v>0</v>
          </cell>
        </row>
        <row r="126">
          <cell r="F126">
            <v>0</v>
          </cell>
          <cell r="L126">
            <v>0</v>
          </cell>
        </row>
        <row r="127">
          <cell r="F127">
            <v>0</v>
          </cell>
          <cell r="L127">
            <v>0</v>
          </cell>
        </row>
        <row r="128">
          <cell r="F128">
            <v>0</v>
          </cell>
          <cell r="L128">
            <v>0</v>
          </cell>
        </row>
        <row r="129">
          <cell r="F129">
            <v>0</v>
          </cell>
          <cell r="L129">
            <v>0</v>
          </cell>
        </row>
        <row r="130">
          <cell r="F130">
            <v>0</v>
          </cell>
          <cell r="L130">
            <v>0</v>
          </cell>
        </row>
        <row r="131">
          <cell r="F131">
            <v>0</v>
          </cell>
          <cell r="L131">
            <v>0</v>
          </cell>
        </row>
        <row r="132">
          <cell r="F132">
            <v>0</v>
          </cell>
          <cell r="L132">
            <v>0</v>
          </cell>
        </row>
        <row r="133">
          <cell r="F133">
            <v>0</v>
          </cell>
          <cell r="L133">
            <v>0</v>
          </cell>
        </row>
        <row r="135">
          <cell r="F135">
            <v>0</v>
          </cell>
          <cell r="L135">
            <v>0</v>
          </cell>
        </row>
        <row r="136">
          <cell r="F136">
            <v>0</v>
          </cell>
          <cell r="L136">
            <v>0</v>
          </cell>
        </row>
        <row r="152">
          <cell r="F152">
            <v>0</v>
          </cell>
          <cell r="L152">
            <v>0</v>
          </cell>
        </row>
        <row r="155">
          <cell r="F155">
            <v>0</v>
          </cell>
          <cell r="L155">
            <v>0</v>
          </cell>
        </row>
        <row r="156">
          <cell r="F156">
            <v>0</v>
          </cell>
          <cell r="L156">
            <v>0</v>
          </cell>
        </row>
        <row r="157">
          <cell r="F157">
            <v>0</v>
          </cell>
          <cell r="L157">
            <v>0</v>
          </cell>
        </row>
        <row r="158">
          <cell r="F158">
            <v>0</v>
          </cell>
          <cell r="L158">
            <v>0</v>
          </cell>
        </row>
        <row r="159">
          <cell r="F159">
            <v>0</v>
          </cell>
          <cell r="L159">
            <v>0</v>
          </cell>
        </row>
        <row r="160">
          <cell r="F160">
            <v>0</v>
          </cell>
          <cell r="L160">
            <v>0</v>
          </cell>
        </row>
        <row r="161">
          <cell r="F161">
            <v>0</v>
          </cell>
          <cell r="L161">
            <v>0</v>
          </cell>
        </row>
        <row r="162">
          <cell r="F162">
            <v>0</v>
          </cell>
          <cell r="L162">
            <v>0</v>
          </cell>
        </row>
        <row r="163">
          <cell r="F163">
            <v>0</v>
          </cell>
          <cell r="L163">
            <v>0</v>
          </cell>
        </row>
        <row r="164">
          <cell r="F164">
            <v>0</v>
          </cell>
          <cell r="L164">
            <v>0</v>
          </cell>
        </row>
        <row r="166">
          <cell r="F166">
            <v>0</v>
          </cell>
          <cell r="L166">
            <v>0</v>
          </cell>
        </row>
        <row r="167">
          <cell r="F167">
            <v>0</v>
          </cell>
          <cell r="L167">
            <v>0</v>
          </cell>
        </row>
        <row r="168">
          <cell r="F168">
            <v>0</v>
          </cell>
          <cell r="L168">
            <v>0</v>
          </cell>
        </row>
        <row r="170">
          <cell r="F170">
            <v>0</v>
          </cell>
          <cell r="L170">
            <v>0</v>
          </cell>
        </row>
        <row r="171">
          <cell r="F171">
            <v>0</v>
          </cell>
          <cell r="L171">
            <v>0</v>
          </cell>
        </row>
        <row r="172">
          <cell r="F172">
            <v>0</v>
          </cell>
          <cell r="L172">
            <v>0</v>
          </cell>
        </row>
        <row r="174">
          <cell r="F174">
            <v>0</v>
          </cell>
          <cell r="L174">
            <v>0</v>
          </cell>
        </row>
        <row r="175">
          <cell r="F175">
            <v>0</v>
          </cell>
          <cell r="L175">
            <v>0</v>
          </cell>
        </row>
        <row r="177">
          <cell r="F177">
            <v>0</v>
          </cell>
          <cell r="L177">
            <v>0</v>
          </cell>
        </row>
        <row r="180">
          <cell r="F180">
            <v>0</v>
          </cell>
          <cell r="L180">
            <v>0</v>
          </cell>
        </row>
        <row r="181">
          <cell r="F181">
            <v>0</v>
          </cell>
          <cell r="L181">
            <v>0</v>
          </cell>
        </row>
        <row r="182">
          <cell r="F182">
            <v>0</v>
          </cell>
          <cell r="L182">
            <v>0</v>
          </cell>
        </row>
        <row r="183">
          <cell r="F183">
            <v>0</v>
          </cell>
          <cell r="L183">
            <v>0</v>
          </cell>
        </row>
        <row r="184">
          <cell r="F184">
            <v>0</v>
          </cell>
          <cell r="L184">
            <v>0</v>
          </cell>
        </row>
        <row r="185">
          <cell r="F185">
            <v>0</v>
          </cell>
          <cell r="L185">
            <v>0</v>
          </cell>
        </row>
        <row r="186">
          <cell r="F186">
            <v>0</v>
          </cell>
          <cell r="L186">
            <v>0</v>
          </cell>
        </row>
        <row r="187">
          <cell r="F187">
            <v>0</v>
          </cell>
          <cell r="L187">
            <v>0</v>
          </cell>
        </row>
        <row r="189">
          <cell r="F189">
            <v>0</v>
          </cell>
          <cell r="L189">
            <v>0</v>
          </cell>
        </row>
        <row r="190">
          <cell r="F190">
            <v>0</v>
          </cell>
          <cell r="L190">
            <v>0</v>
          </cell>
        </row>
        <row r="192">
          <cell r="F192">
            <v>0</v>
          </cell>
          <cell r="L192">
            <v>0</v>
          </cell>
        </row>
        <row r="193">
          <cell r="F193">
            <v>0</v>
          </cell>
          <cell r="L193">
            <v>0</v>
          </cell>
        </row>
        <row r="194">
          <cell r="F194">
            <v>0</v>
          </cell>
          <cell r="L194">
            <v>0</v>
          </cell>
        </row>
        <row r="195">
          <cell r="F195">
            <v>0</v>
          </cell>
          <cell r="L195">
            <v>0</v>
          </cell>
        </row>
        <row r="197">
          <cell r="F197">
            <v>0</v>
          </cell>
          <cell r="L197">
            <v>0</v>
          </cell>
        </row>
        <row r="198">
          <cell r="F198">
            <v>0</v>
          </cell>
          <cell r="L198">
            <v>0</v>
          </cell>
        </row>
        <row r="199">
          <cell r="F199">
            <v>0</v>
          </cell>
          <cell r="L199">
            <v>0</v>
          </cell>
        </row>
        <row r="200">
          <cell r="F200">
            <v>0</v>
          </cell>
          <cell r="L200">
            <v>0</v>
          </cell>
        </row>
        <row r="202">
          <cell r="F202">
            <v>0</v>
          </cell>
          <cell r="L202">
            <v>0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품의"/>
      <sheetName val="품의견적"/>
      <sheetName val="표준가산출"/>
      <sheetName val="시방서"/>
    </sheetNames>
    <sheetDataSet>
      <sheetData sheetId="0"/>
      <sheetData sheetId="1"/>
      <sheetData sheetId="2">
        <row r="1">
          <cell r="A1" t="str">
            <v>공사 표준가 산출</v>
          </cell>
        </row>
        <row r="3">
          <cell r="A3" t="str">
            <v xml:space="preserve"> 공사명 : 우수 드레인관 준설공사</v>
          </cell>
          <cell r="L3" t="str">
            <v>작성일:1999.04.13.</v>
          </cell>
          <cell r="M3" t="str">
            <v>(단위 원)</v>
          </cell>
        </row>
        <row r="4">
          <cell r="A4" t="str">
            <v>N O</v>
          </cell>
          <cell r="B4" t="str">
            <v>I T E M</v>
          </cell>
          <cell r="C4" t="str">
            <v>SPEC</v>
          </cell>
          <cell r="D4" t="str">
            <v>SIZE</v>
          </cell>
          <cell r="E4" t="str">
            <v>자  재  비</v>
          </cell>
          <cell r="I4" t="str">
            <v>노  무  비</v>
          </cell>
          <cell r="L4" t="str">
            <v>소  계</v>
          </cell>
          <cell r="M4" t="str">
            <v>비  고</v>
          </cell>
        </row>
        <row r="5">
          <cell r="E5" t="str">
            <v>수량</v>
          </cell>
          <cell r="F5" t="str">
            <v>단위</v>
          </cell>
          <cell r="G5" t="str">
            <v>단가</v>
          </cell>
          <cell r="H5" t="str">
            <v>금액</v>
          </cell>
          <cell r="I5" t="str">
            <v>인원</v>
          </cell>
          <cell r="J5" t="str">
            <v>단가</v>
          </cell>
          <cell r="K5" t="str">
            <v>금액</v>
          </cell>
        </row>
      </sheetData>
      <sheetData sheetId="3">
        <row r="1">
          <cell r="A1" t="str">
            <v>시  방  서</v>
          </cell>
        </row>
        <row r="3">
          <cell r="A3" t="str">
            <v>1. 공 사 명 : 우수 드레인관 준설공사</v>
          </cell>
        </row>
        <row r="5">
          <cell r="A5" t="str">
            <v>2. 공사위치 : 동,서관 지하3층</v>
          </cell>
        </row>
        <row r="7">
          <cell r="A7" t="str">
            <v xml:space="preserve">3. 공사내용 : </v>
          </cell>
        </row>
        <row r="8">
          <cell r="B8" t="str">
            <v>1) 동,서관 B3F 우수드레인용 매설 유공관 준설 : 150Φ X 173M</v>
          </cell>
        </row>
        <row r="9">
          <cell r="B9" t="str">
            <v>2) 맨홀 인력 준설 : 9개孔</v>
          </cell>
        </row>
        <row r="10">
          <cell r="B10" t="str">
            <v>3) 동,서관 선큰가든 배수 주철관 클리닝 : 16개孔</v>
          </cell>
        </row>
        <row r="11">
          <cell r="B11" t="str">
            <v>4) B2F,B3F 수평관(주철) 클리닝 -- 도면참조</v>
          </cell>
        </row>
        <row r="13">
          <cell r="A13" t="str">
            <v>4. 특기사항</v>
          </cell>
        </row>
        <row r="14">
          <cell r="A14" t="str">
            <v/>
          </cell>
        </row>
        <row r="15">
          <cell r="B15" t="str">
            <v>1) 유공관 준설</v>
          </cell>
        </row>
        <row r="16">
          <cell r="C16" t="str">
            <v>① 도면에 표시된 ROAD OUT M/H의 침적토를 인력 준설한다. -- 9개孔</v>
          </cell>
        </row>
        <row r="17">
          <cell r="C17" t="str">
            <v xml:space="preserve">   (준설한 침적토는 마대에 담아서 전량 반출한다.)</v>
          </cell>
        </row>
        <row r="18">
          <cell r="C18" t="str">
            <v>② 매설 유공관의 준설은 맨홀과 맨홀간의 구간단위로 기계준설하여 토사운반 펌프를</v>
          </cell>
        </row>
        <row r="19">
          <cell r="C19" t="str">
            <v xml:space="preserve">   이용하여 SUMP TANK로 양수한다.</v>
          </cell>
        </row>
        <row r="20">
          <cell r="C20" t="str">
            <v xml:space="preserve">③ 준설이 완료된 유공관은 구간별로 고압세척수를 통과시켜 잔류침전물을 제거시켜야 </v>
          </cell>
        </row>
        <row r="21">
          <cell r="C21" t="str">
            <v xml:space="preserve">   한다.</v>
          </cell>
        </row>
        <row r="23">
          <cell r="B23" t="str">
            <v>2) 선큰가든 배수 주철관</v>
          </cell>
        </row>
        <row r="24">
          <cell r="C24" t="str">
            <v xml:space="preserve">① 도면에 표시된 위치의 FLOOR DRAIN을 차례대로 기계클리닝 하면서 물을 통과 </v>
          </cell>
        </row>
        <row r="25">
          <cell r="C25" t="str">
            <v xml:space="preserve">   시킨다.(16개孔)</v>
          </cell>
        </row>
        <row r="26">
          <cell r="C26" t="str">
            <v xml:space="preserve">② B2F, B3F의 수평관은 소제구(CLEAN OUT)를 개방하여 기계클리닝 하되 사용한 물이 </v>
          </cell>
        </row>
        <row r="27">
          <cell r="C27" t="str">
            <v xml:space="preserve">   주차장으로 넘치지않게 미리 조치하여야 한다.-- 도면표시</v>
          </cell>
        </row>
        <row r="28">
          <cell r="C28" t="str">
            <v>③ 수평관 클리닝후에 주변 우물의 청소 및 CLEAN OUT의 마감을 완전하게 하여야 한다.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단가대비표"/>
      <sheetName val="견적대비표"/>
      <sheetName val="내역서"/>
      <sheetName val="PANEL 중량산출"/>
      <sheetName val="중량산출"/>
      <sheetName val="수량산출"/>
    </sheetNames>
    <sheetDataSet>
      <sheetData sheetId="0"/>
      <sheetData sheetId="1"/>
      <sheetData sheetId="2"/>
      <sheetData sheetId="3"/>
      <sheetData sheetId="4"/>
      <sheetData sheetId="5">
        <row r="1">
          <cell r="A1">
            <v>1</v>
          </cell>
        </row>
        <row r="2">
          <cell r="A2">
            <v>2</v>
          </cell>
        </row>
        <row r="3">
          <cell r="A3">
            <v>3</v>
          </cell>
        </row>
        <row r="4">
          <cell r="A4">
            <v>4</v>
          </cell>
        </row>
        <row r="5">
          <cell r="A5">
            <v>5</v>
          </cell>
        </row>
        <row r="6">
          <cell r="A6">
            <v>6</v>
          </cell>
        </row>
        <row r="7">
          <cell r="A7">
            <v>7</v>
          </cell>
        </row>
        <row r="8">
          <cell r="A8">
            <v>8</v>
          </cell>
        </row>
        <row r="9">
          <cell r="A9">
            <v>9</v>
          </cell>
        </row>
        <row r="10">
          <cell r="A10">
            <v>10</v>
          </cell>
        </row>
        <row r="11">
          <cell r="A11">
            <v>11</v>
          </cell>
        </row>
        <row r="12">
          <cell r="A12">
            <v>12</v>
          </cell>
        </row>
        <row r="13">
          <cell r="A13">
            <v>13</v>
          </cell>
        </row>
        <row r="14">
          <cell r="A14">
            <v>14</v>
          </cell>
        </row>
        <row r="15">
          <cell r="A15">
            <v>15</v>
          </cell>
        </row>
        <row r="16">
          <cell r="A16">
            <v>16</v>
          </cell>
        </row>
        <row r="17">
          <cell r="A17">
            <v>17</v>
          </cell>
        </row>
        <row r="18">
          <cell r="A18">
            <v>18</v>
          </cell>
        </row>
        <row r="19">
          <cell r="A19">
            <v>19</v>
          </cell>
        </row>
        <row r="20">
          <cell r="A20">
            <v>20</v>
          </cell>
        </row>
        <row r="21">
          <cell r="A21">
            <v>21</v>
          </cell>
        </row>
        <row r="22">
          <cell r="A22">
            <v>22</v>
          </cell>
        </row>
        <row r="23">
          <cell r="A23">
            <v>23</v>
          </cell>
        </row>
        <row r="24">
          <cell r="A24">
            <v>24</v>
          </cell>
        </row>
        <row r="25">
          <cell r="A25">
            <v>25</v>
          </cell>
        </row>
        <row r="26">
          <cell r="A26">
            <v>26</v>
          </cell>
        </row>
        <row r="27">
          <cell r="A27">
            <v>27</v>
          </cell>
        </row>
        <row r="28">
          <cell r="A28">
            <v>28</v>
          </cell>
        </row>
        <row r="29">
          <cell r="A29">
            <v>29</v>
          </cell>
        </row>
        <row r="30">
          <cell r="A30">
            <v>30</v>
          </cell>
        </row>
        <row r="31">
          <cell r="A31">
            <v>31</v>
          </cell>
        </row>
        <row r="32">
          <cell r="A32">
            <v>32</v>
          </cell>
        </row>
        <row r="33">
          <cell r="A33">
            <v>33</v>
          </cell>
        </row>
        <row r="34">
          <cell r="A34">
            <v>34</v>
          </cell>
        </row>
        <row r="35">
          <cell r="A35">
            <v>35</v>
          </cell>
        </row>
        <row r="36">
          <cell r="A36">
            <v>36</v>
          </cell>
        </row>
        <row r="37">
          <cell r="A37">
            <v>37</v>
          </cell>
        </row>
        <row r="38">
          <cell r="A38">
            <v>38</v>
          </cell>
        </row>
        <row r="39">
          <cell r="A39">
            <v>39</v>
          </cell>
        </row>
        <row r="40">
          <cell r="A40">
            <v>40</v>
          </cell>
        </row>
        <row r="41">
          <cell r="A41">
            <v>41</v>
          </cell>
        </row>
        <row r="42">
          <cell r="A42">
            <v>42</v>
          </cell>
        </row>
        <row r="43">
          <cell r="A43">
            <v>43</v>
          </cell>
        </row>
        <row r="44">
          <cell r="A44">
            <v>44</v>
          </cell>
        </row>
        <row r="45">
          <cell r="A45">
            <v>45</v>
          </cell>
        </row>
        <row r="46">
          <cell r="A46">
            <v>46</v>
          </cell>
        </row>
        <row r="47">
          <cell r="A47">
            <v>47</v>
          </cell>
        </row>
        <row r="48">
          <cell r="A48">
            <v>48</v>
          </cell>
        </row>
        <row r="49">
          <cell r="A49">
            <v>49</v>
          </cell>
        </row>
        <row r="50">
          <cell r="A50">
            <v>50</v>
          </cell>
        </row>
        <row r="51">
          <cell r="A51">
            <v>51</v>
          </cell>
        </row>
        <row r="52">
          <cell r="A52">
            <v>52</v>
          </cell>
        </row>
        <row r="53">
          <cell r="A53">
            <v>53</v>
          </cell>
        </row>
        <row r="54">
          <cell r="A54">
            <v>54</v>
          </cell>
        </row>
        <row r="55">
          <cell r="A55">
            <v>55</v>
          </cell>
        </row>
        <row r="56">
          <cell r="A56">
            <v>56</v>
          </cell>
        </row>
        <row r="57">
          <cell r="A57">
            <v>57</v>
          </cell>
        </row>
        <row r="58">
          <cell r="A58">
            <v>58</v>
          </cell>
        </row>
        <row r="59">
          <cell r="A59">
            <v>59</v>
          </cell>
        </row>
        <row r="60">
          <cell r="A60">
            <v>60</v>
          </cell>
        </row>
        <row r="61">
          <cell r="A61">
            <v>61</v>
          </cell>
        </row>
        <row r="62">
          <cell r="A62">
            <v>62</v>
          </cell>
        </row>
        <row r="63">
          <cell r="A63">
            <v>63</v>
          </cell>
        </row>
        <row r="64">
          <cell r="A64">
            <v>64</v>
          </cell>
        </row>
        <row r="65">
          <cell r="A65">
            <v>65</v>
          </cell>
        </row>
        <row r="66">
          <cell r="A66">
            <v>66</v>
          </cell>
        </row>
        <row r="67">
          <cell r="A67">
            <v>67</v>
          </cell>
        </row>
        <row r="68">
          <cell r="A68">
            <v>68</v>
          </cell>
        </row>
        <row r="69">
          <cell r="A69">
            <v>69</v>
          </cell>
        </row>
        <row r="70">
          <cell r="A70">
            <v>70</v>
          </cell>
        </row>
        <row r="71">
          <cell r="A71">
            <v>71</v>
          </cell>
        </row>
        <row r="72">
          <cell r="A72">
            <v>72</v>
          </cell>
        </row>
        <row r="73">
          <cell r="A73">
            <v>73</v>
          </cell>
        </row>
        <row r="74">
          <cell r="A74">
            <v>74</v>
          </cell>
        </row>
        <row r="75">
          <cell r="A75">
            <v>75</v>
          </cell>
        </row>
        <row r="76">
          <cell r="A76">
            <v>76</v>
          </cell>
        </row>
        <row r="77">
          <cell r="A77">
            <v>77</v>
          </cell>
        </row>
        <row r="78">
          <cell r="A78">
            <v>78</v>
          </cell>
        </row>
        <row r="79">
          <cell r="A79">
            <v>79</v>
          </cell>
        </row>
        <row r="80">
          <cell r="A80">
            <v>80</v>
          </cell>
        </row>
        <row r="81">
          <cell r="A81">
            <v>81</v>
          </cell>
        </row>
        <row r="82">
          <cell r="A82">
            <v>82</v>
          </cell>
        </row>
        <row r="83">
          <cell r="A83">
            <v>83</v>
          </cell>
        </row>
        <row r="84">
          <cell r="A84">
            <v>84</v>
          </cell>
        </row>
        <row r="85">
          <cell r="A85">
            <v>85</v>
          </cell>
        </row>
        <row r="86">
          <cell r="A86">
            <v>86</v>
          </cell>
        </row>
        <row r="87">
          <cell r="A87">
            <v>87</v>
          </cell>
        </row>
        <row r="88">
          <cell r="A88">
            <v>88</v>
          </cell>
        </row>
        <row r="89">
          <cell r="A89">
            <v>89</v>
          </cell>
        </row>
        <row r="90">
          <cell r="A90">
            <v>90</v>
          </cell>
        </row>
        <row r="91">
          <cell r="A91">
            <v>91</v>
          </cell>
        </row>
        <row r="92">
          <cell r="A92">
            <v>92</v>
          </cell>
        </row>
        <row r="93">
          <cell r="A93">
            <v>93</v>
          </cell>
        </row>
        <row r="94">
          <cell r="A94">
            <v>94</v>
          </cell>
        </row>
        <row r="95">
          <cell r="A95">
            <v>95</v>
          </cell>
        </row>
        <row r="96">
          <cell r="A96">
            <v>96</v>
          </cell>
        </row>
        <row r="97">
          <cell r="A97">
            <v>97</v>
          </cell>
        </row>
        <row r="98">
          <cell r="A98">
            <v>98</v>
          </cell>
        </row>
        <row r="99">
          <cell r="A99">
            <v>99</v>
          </cell>
        </row>
        <row r="100">
          <cell r="A100">
            <v>100</v>
          </cell>
        </row>
        <row r="101">
          <cell r="A101">
            <v>101</v>
          </cell>
        </row>
        <row r="102">
          <cell r="A102">
            <v>102</v>
          </cell>
        </row>
        <row r="103">
          <cell r="A103">
            <v>103</v>
          </cell>
        </row>
        <row r="104">
          <cell r="A104">
            <v>104</v>
          </cell>
        </row>
        <row r="105">
          <cell r="A105">
            <v>105</v>
          </cell>
        </row>
        <row r="106">
          <cell r="A106">
            <v>106</v>
          </cell>
        </row>
        <row r="107">
          <cell r="A107">
            <v>107</v>
          </cell>
        </row>
        <row r="108">
          <cell r="A108">
            <v>108</v>
          </cell>
        </row>
        <row r="109">
          <cell r="A109">
            <v>109</v>
          </cell>
        </row>
        <row r="110">
          <cell r="A110">
            <v>110</v>
          </cell>
        </row>
        <row r="111">
          <cell r="A111">
            <v>111</v>
          </cell>
        </row>
        <row r="112">
          <cell r="A112">
            <v>112</v>
          </cell>
        </row>
        <row r="113">
          <cell r="A113">
            <v>113</v>
          </cell>
        </row>
        <row r="114">
          <cell r="A114">
            <v>114</v>
          </cell>
        </row>
        <row r="115">
          <cell r="A115">
            <v>115</v>
          </cell>
        </row>
        <row r="116">
          <cell r="A116">
            <v>116</v>
          </cell>
        </row>
        <row r="117">
          <cell r="A117">
            <v>117</v>
          </cell>
        </row>
        <row r="118">
          <cell r="A118">
            <v>118</v>
          </cell>
        </row>
        <row r="119">
          <cell r="A119">
            <v>119</v>
          </cell>
        </row>
        <row r="120">
          <cell r="A120">
            <v>120</v>
          </cell>
        </row>
        <row r="121">
          <cell r="A121">
            <v>121</v>
          </cell>
        </row>
        <row r="122">
          <cell r="A122">
            <v>122</v>
          </cell>
        </row>
        <row r="123">
          <cell r="A123">
            <v>123</v>
          </cell>
        </row>
        <row r="124">
          <cell r="A124">
            <v>124</v>
          </cell>
        </row>
        <row r="125">
          <cell r="A125">
            <v>125</v>
          </cell>
        </row>
        <row r="126">
          <cell r="A126">
            <v>126</v>
          </cell>
        </row>
        <row r="127">
          <cell r="A127">
            <v>127</v>
          </cell>
        </row>
        <row r="128">
          <cell r="A128">
            <v>128</v>
          </cell>
        </row>
        <row r="129">
          <cell r="A129">
            <v>129</v>
          </cell>
        </row>
        <row r="130">
          <cell r="A130">
            <v>130</v>
          </cell>
        </row>
        <row r="131">
          <cell r="A131">
            <v>131</v>
          </cell>
        </row>
        <row r="132">
          <cell r="A132">
            <v>132</v>
          </cell>
        </row>
        <row r="133">
          <cell r="A133">
            <v>133</v>
          </cell>
        </row>
        <row r="134">
          <cell r="A134">
            <v>134</v>
          </cell>
        </row>
        <row r="135">
          <cell r="A135">
            <v>135</v>
          </cell>
        </row>
        <row r="136">
          <cell r="A136">
            <v>136</v>
          </cell>
        </row>
        <row r="137">
          <cell r="A137">
            <v>137</v>
          </cell>
        </row>
        <row r="138">
          <cell r="A138">
            <v>138</v>
          </cell>
        </row>
        <row r="139">
          <cell r="A139">
            <v>139</v>
          </cell>
        </row>
        <row r="140">
          <cell r="A140">
            <v>140</v>
          </cell>
        </row>
        <row r="141">
          <cell r="A141">
            <v>141</v>
          </cell>
        </row>
        <row r="142">
          <cell r="A142">
            <v>142</v>
          </cell>
        </row>
        <row r="143">
          <cell r="A143">
            <v>143</v>
          </cell>
        </row>
        <row r="144">
          <cell r="A144">
            <v>144</v>
          </cell>
        </row>
        <row r="145">
          <cell r="A145">
            <v>145</v>
          </cell>
        </row>
        <row r="146">
          <cell r="A146">
            <v>146</v>
          </cell>
        </row>
        <row r="147">
          <cell r="A147">
            <v>147</v>
          </cell>
        </row>
        <row r="148">
          <cell r="A148">
            <v>148</v>
          </cell>
        </row>
        <row r="149">
          <cell r="A149">
            <v>149</v>
          </cell>
        </row>
        <row r="150">
          <cell r="A150">
            <v>150</v>
          </cell>
        </row>
        <row r="151">
          <cell r="A151">
            <v>151</v>
          </cell>
        </row>
        <row r="152">
          <cell r="A152">
            <v>152</v>
          </cell>
        </row>
        <row r="153">
          <cell r="A153">
            <v>153</v>
          </cell>
        </row>
        <row r="154">
          <cell r="A154">
            <v>154</v>
          </cell>
        </row>
        <row r="155">
          <cell r="A155">
            <v>155</v>
          </cell>
        </row>
        <row r="156">
          <cell r="A156">
            <v>156</v>
          </cell>
        </row>
        <row r="157">
          <cell r="A157">
            <v>157</v>
          </cell>
        </row>
        <row r="158">
          <cell r="A158">
            <v>158</v>
          </cell>
        </row>
        <row r="159">
          <cell r="A159">
            <v>159</v>
          </cell>
        </row>
        <row r="160">
          <cell r="A160">
            <v>160</v>
          </cell>
        </row>
        <row r="161">
          <cell r="A161">
            <v>161</v>
          </cell>
        </row>
        <row r="162">
          <cell r="A162">
            <v>162</v>
          </cell>
        </row>
        <row r="163">
          <cell r="A163">
            <v>163</v>
          </cell>
        </row>
        <row r="164">
          <cell r="A164">
            <v>164</v>
          </cell>
        </row>
        <row r="165">
          <cell r="A165">
            <v>165</v>
          </cell>
        </row>
        <row r="166">
          <cell r="A166">
            <v>166</v>
          </cell>
        </row>
        <row r="167">
          <cell r="A167">
            <v>167</v>
          </cell>
        </row>
        <row r="168">
          <cell r="A168">
            <v>168</v>
          </cell>
        </row>
        <row r="169">
          <cell r="A169">
            <v>169</v>
          </cell>
        </row>
        <row r="170">
          <cell r="A170">
            <v>170</v>
          </cell>
        </row>
        <row r="171">
          <cell r="A171">
            <v>171</v>
          </cell>
        </row>
        <row r="172">
          <cell r="A172">
            <v>172</v>
          </cell>
        </row>
        <row r="173">
          <cell r="A173">
            <v>173</v>
          </cell>
        </row>
        <row r="174">
          <cell r="A174">
            <v>174</v>
          </cell>
        </row>
        <row r="175">
          <cell r="A175">
            <v>175</v>
          </cell>
        </row>
        <row r="176">
          <cell r="A176">
            <v>176</v>
          </cell>
        </row>
        <row r="177">
          <cell r="A177">
            <v>177</v>
          </cell>
        </row>
        <row r="178">
          <cell r="A178">
            <v>178</v>
          </cell>
        </row>
        <row r="179">
          <cell r="A179">
            <v>179</v>
          </cell>
        </row>
        <row r="180">
          <cell r="A180">
            <v>180</v>
          </cell>
        </row>
        <row r="181">
          <cell r="A181">
            <v>181</v>
          </cell>
        </row>
        <row r="182">
          <cell r="A182">
            <v>182</v>
          </cell>
        </row>
        <row r="183">
          <cell r="A183">
            <v>183</v>
          </cell>
        </row>
        <row r="184">
          <cell r="A184">
            <v>184</v>
          </cell>
        </row>
        <row r="185">
          <cell r="A185">
            <v>185</v>
          </cell>
        </row>
        <row r="186">
          <cell r="A186">
            <v>186</v>
          </cell>
        </row>
        <row r="187">
          <cell r="A187">
            <v>187</v>
          </cell>
        </row>
        <row r="188">
          <cell r="A188">
            <v>188</v>
          </cell>
        </row>
        <row r="189">
          <cell r="A189">
            <v>189</v>
          </cell>
        </row>
        <row r="190">
          <cell r="A190">
            <v>190</v>
          </cell>
        </row>
        <row r="191">
          <cell r="A191">
            <v>191</v>
          </cell>
        </row>
        <row r="192">
          <cell r="A192">
            <v>192</v>
          </cell>
        </row>
        <row r="193">
          <cell r="A193">
            <v>193</v>
          </cell>
        </row>
        <row r="194">
          <cell r="A194">
            <v>194</v>
          </cell>
        </row>
        <row r="195">
          <cell r="A195">
            <v>195</v>
          </cell>
        </row>
        <row r="196">
          <cell r="A196">
            <v>196</v>
          </cell>
        </row>
        <row r="197">
          <cell r="A197">
            <v>197</v>
          </cell>
        </row>
        <row r="198">
          <cell r="A198">
            <v>198</v>
          </cell>
        </row>
        <row r="199">
          <cell r="A199">
            <v>199</v>
          </cell>
        </row>
        <row r="200">
          <cell r="A200">
            <v>200</v>
          </cell>
        </row>
        <row r="201">
          <cell r="A201">
            <v>201</v>
          </cell>
        </row>
        <row r="202">
          <cell r="A202">
            <v>202</v>
          </cell>
        </row>
        <row r="203">
          <cell r="A203">
            <v>203</v>
          </cell>
        </row>
        <row r="204">
          <cell r="A204">
            <v>204</v>
          </cell>
        </row>
        <row r="205">
          <cell r="A205">
            <v>205</v>
          </cell>
        </row>
        <row r="206">
          <cell r="A206">
            <v>206</v>
          </cell>
        </row>
        <row r="207">
          <cell r="A207">
            <v>207</v>
          </cell>
        </row>
        <row r="208">
          <cell r="A208">
            <v>208</v>
          </cell>
        </row>
        <row r="209">
          <cell r="A209">
            <v>209</v>
          </cell>
        </row>
        <row r="210">
          <cell r="A210">
            <v>210</v>
          </cell>
        </row>
        <row r="211">
          <cell r="A211">
            <v>211</v>
          </cell>
        </row>
        <row r="212">
          <cell r="A212">
            <v>212</v>
          </cell>
        </row>
        <row r="213">
          <cell r="A213">
            <v>213</v>
          </cell>
        </row>
        <row r="214">
          <cell r="A214">
            <v>214</v>
          </cell>
        </row>
        <row r="215">
          <cell r="A215">
            <v>215</v>
          </cell>
        </row>
        <row r="216">
          <cell r="A216">
            <v>216</v>
          </cell>
        </row>
        <row r="217">
          <cell r="A217">
            <v>217</v>
          </cell>
        </row>
        <row r="218">
          <cell r="A218">
            <v>218</v>
          </cell>
        </row>
        <row r="219">
          <cell r="A219">
            <v>219</v>
          </cell>
        </row>
        <row r="220">
          <cell r="A220">
            <v>220</v>
          </cell>
        </row>
        <row r="221">
          <cell r="A221">
            <v>221</v>
          </cell>
        </row>
        <row r="222">
          <cell r="A222">
            <v>222</v>
          </cell>
        </row>
        <row r="223">
          <cell r="A223">
            <v>223</v>
          </cell>
        </row>
        <row r="224">
          <cell r="A224">
            <v>224</v>
          </cell>
        </row>
        <row r="225">
          <cell r="A225">
            <v>225</v>
          </cell>
        </row>
        <row r="226">
          <cell r="A226">
            <v>226</v>
          </cell>
        </row>
        <row r="227">
          <cell r="A227">
            <v>227</v>
          </cell>
        </row>
        <row r="228">
          <cell r="A228">
            <v>228</v>
          </cell>
        </row>
        <row r="229">
          <cell r="A229">
            <v>229</v>
          </cell>
        </row>
        <row r="230">
          <cell r="A230">
            <v>230</v>
          </cell>
        </row>
        <row r="231">
          <cell r="A231">
            <v>231</v>
          </cell>
        </row>
        <row r="232">
          <cell r="A232">
            <v>232</v>
          </cell>
        </row>
        <row r="233">
          <cell r="A233">
            <v>233</v>
          </cell>
        </row>
        <row r="234">
          <cell r="A234">
            <v>234</v>
          </cell>
        </row>
        <row r="235">
          <cell r="A235">
            <v>235</v>
          </cell>
        </row>
        <row r="236">
          <cell r="A236">
            <v>236</v>
          </cell>
        </row>
        <row r="237">
          <cell r="A237">
            <v>237</v>
          </cell>
        </row>
        <row r="238">
          <cell r="A238">
            <v>238</v>
          </cell>
        </row>
        <row r="239">
          <cell r="A239">
            <v>239</v>
          </cell>
        </row>
        <row r="240">
          <cell r="A240">
            <v>240</v>
          </cell>
        </row>
        <row r="241">
          <cell r="A241">
            <v>241</v>
          </cell>
        </row>
        <row r="242">
          <cell r="A242">
            <v>242</v>
          </cell>
        </row>
        <row r="243">
          <cell r="A243">
            <v>243</v>
          </cell>
        </row>
        <row r="244">
          <cell r="A244">
            <v>244</v>
          </cell>
        </row>
        <row r="245">
          <cell r="A245">
            <v>245</v>
          </cell>
        </row>
        <row r="246">
          <cell r="A246">
            <v>246</v>
          </cell>
        </row>
        <row r="247">
          <cell r="A247">
            <v>247</v>
          </cell>
        </row>
        <row r="248">
          <cell r="A248">
            <v>248</v>
          </cell>
        </row>
        <row r="249">
          <cell r="A249">
            <v>249</v>
          </cell>
        </row>
        <row r="250">
          <cell r="A250">
            <v>250</v>
          </cell>
        </row>
        <row r="251">
          <cell r="A251">
            <v>251</v>
          </cell>
        </row>
        <row r="252">
          <cell r="A252">
            <v>252</v>
          </cell>
        </row>
        <row r="253">
          <cell r="A253">
            <v>253</v>
          </cell>
        </row>
        <row r="254">
          <cell r="A254">
            <v>254</v>
          </cell>
        </row>
        <row r="255">
          <cell r="A255">
            <v>255</v>
          </cell>
        </row>
        <row r="256">
          <cell r="A256">
            <v>256</v>
          </cell>
        </row>
        <row r="257">
          <cell r="A257">
            <v>257</v>
          </cell>
        </row>
        <row r="258">
          <cell r="A258">
            <v>258</v>
          </cell>
        </row>
        <row r="259">
          <cell r="A259">
            <v>259</v>
          </cell>
        </row>
        <row r="260">
          <cell r="A260">
            <v>260</v>
          </cell>
        </row>
        <row r="261">
          <cell r="A261">
            <v>261</v>
          </cell>
        </row>
        <row r="262">
          <cell r="A262">
            <v>262</v>
          </cell>
        </row>
        <row r="263">
          <cell r="A263">
            <v>263</v>
          </cell>
        </row>
        <row r="264">
          <cell r="A264">
            <v>264</v>
          </cell>
        </row>
        <row r="265">
          <cell r="A265">
            <v>265</v>
          </cell>
        </row>
        <row r="266">
          <cell r="A266">
            <v>266</v>
          </cell>
        </row>
        <row r="267">
          <cell r="A267">
            <v>267</v>
          </cell>
        </row>
        <row r="268">
          <cell r="A268">
            <v>268</v>
          </cell>
        </row>
        <row r="269">
          <cell r="A269">
            <v>269</v>
          </cell>
        </row>
        <row r="270">
          <cell r="A270">
            <v>270</v>
          </cell>
        </row>
        <row r="271">
          <cell r="A271">
            <v>271</v>
          </cell>
        </row>
        <row r="272">
          <cell r="A272">
            <v>272</v>
          </cell>
        </row>
        <row r="273">
          <cell r="A273">
            <v>273</v>
          </cell>
        </row>
        <row r="274">
          <cell r="A274">
            <v>274</v>
          </cell>
        </row>
        <row r="275">
          <cell r="A275">
            <v>275</v>
          </cell>
        </row>
        <row r="276">
          <cell r="A276">
            <v>276</v>
          </cell>
        </row>
        <row r="277">
          <cell r="A277">
            <v>277</v>
          </cell>
        </row>
        <row r="278">
          <cell r="A278">
            <v>278</v>
          </cell>
        </row>
        <row r="279">
          <cell r="A279">
            <v>279</v>
          </cell>
        </row>
        <row r="280">
          <cell r="A280">
            <v>280</v>
          </cell>
        </row>
        <row r="281">
          <cell r="A281">
            <v>281</v>
          </cell>
        </row>
        <row r="282">
          <cell r="A282">
            <v>282</v>
          </cell>
        </row>
        <row r="283">
          <cell r="A283">
            <v>283</v>
          </cell>
        </row>
        <row r="284">
          <cell r="A284">
            <v>284</v>
          </cell>
        </row>
        <row r="285">
          <cell r="A285">
            <v>285</v>
          </cell>
        </row>
        <row r="286">
          <cell r="A286">
            <v>286</v>
          </cell>
        </row>
        <row r="287">
          <cell r="A287">
            <v>287</v>
          </cell>
        </row>
        <row r="288">
          <cell r="A288">
            <v>288</v>
          </cell>
        </row>
        <row r="289">
          <cell r="A289">
            <v>289</v>
          </cell>
        </row>
        <row r="290">
          <cell r="A290">
            <v>290</v>
          </cell>
        </row>
        <row r="291">
          <cell r="A291">
            <v>291</v>
          </cell>
        </row>
        <row r="292">
          <cell r="A292">
            <v>292</v>
          </cell>
        </row>
        <row r="293">
          <cell r="A293">
            <v>293</v>
          </cell>
        </row>
        <row r="294">
          <cell r="A294">
            <v>294</v>
          </cell>
        </row>
        <row r="295">
          <cell r="A295">
            <v>295</v>
          </cell>
        </row>
        <row r="296">
          <cell r="A296">
            <v>296</v>
          </cell>
        </row>
        <row r="297">
          <cell r="A297">
            <v>297</v>
          </cell>
        </row>
        <row r="298">
          <cell r="A298">
            <v>298</v>
          </cell>
        </row>
        <row r="299">
          <cell r="A299">
            <v>299</v>
          </cell>
        </row>
        <row r="300">
          <cell r="A300">
            <v>300</v>
          </cell>
        </row>
        <row r="301">
          <cell r="A301">
            <v>301</v>
          </cell>
        </row>
        <row r="302">
          <cell r="A302">
            <v>302</v>
          </cell>
        </row>
        <row r="303">
          <cell r="A303">
            <v>303</v>
          </cell>
        </row>
        <row r="304">
          <cell r="A304">
            <v>304</v>
          </cell>
        </row>
        <row r="305">
          <cell r="A305">
            <v>305</v>
          </cell>
        </row>
        <row r="306">
          <cell r="A306">
            <v>306</v>
          </cell>
        </row>
        <row r="307">
          <cell r="A307">
            <v>307</v>
          </cell>
        </row>
        <row r="308">
          <cell r="A308">
            <v>308</v>
          </cell>
        </row>
        <row r="309">
          <cell r="A309">
            <v>309</v>
          </cell>
        </row>
        <row r="310">
          <cell r="A310">
            <v>310</v>
          </cell>
        </row>
        <row r="311">
          <cell r="A311">
            <v>311</v>
          </cell>
        </row>
        <row r="312">
          <cell r="A312">
            <v>312</v>
          </cell>
        </row>
        <row r="313">
          <cell r="A313">
            <v>313</v>
          </cell>
        </row>
        <row r="314">
          <cell r="A314">
            <v>314</v>
          </cell>
        </row>
        <row r="315">
          <cell r="A315">
            <v>315</v>
          </cell>
        </row>
        <row r="316">
          <cell r="A316">
            <v>316</v>
          </cell>
        </row>
        <row r="317">
          <cell r="A317">
            <v>317</v>
          </cell>
        </row>
        <row r="318">
          <cell r="A318">
            <v>318</v>
          </cell>
        </row>
        <row r="319">
          <cell r="A319">
            <v>319</v>
          </cell>
        </row>
        <row r="320">
          <cell r="A320">
            <v>320</v>
          </cell>
        </row>
        <row r="321">
          <cell r="A321">
            <v>321</v>
          </cell>
        </row>
        <row r="322">
          <cell r="A322">
            <v>322</v>
          </cell>
        </row>
        <row r="323">
          <cell r="A323">
            <v>323</v>
          </cell>
        </row>
        <row r="324">
          <cell r="A324">
            <v>324</v>
          </cell>
        </row>
        <row r="325">
          <cell r="A325">
            <v>325</v>
          </cell>
        </row>
        <row r="326">
          <cell r="A326">
            <v>326</v>
          </cell>
        </row>
        <row r="327">
          <cell r="A327">
            <v>327</v>
          </cell>
        </row>
        <row r="328">
          <cell r="A328">
            <v>328</v>
          </cell>
        </row>
        <row r="329">
          <cell r="A329">
            <v>329</v>
          </cell>
        </row>
        <row r="330">
          <cell r="A330">
            <v>330</v>
          </cell>
        </row>
        <row r="331">
          <cell r="A331">
            <v>331</v>
          </cell>
        </row>
        <row r="332">
          <cell r="A332">
            <v>332</v>
          </cell>
        </row>
        <row r="333">
          <cell r="A333">
            <v>333</v>
          </cell>
        </row>
        <row r="334">
          <cell r="A334">
            <v>334</v>
          </cell>
        </row>
        <row r="335">
          <cell r="A335">
            <v>335</v>
          </cell>
        </row>
        <row r="336">
          <cell r="A336">
            <v>336</v>
          </cell>
        </row>
        <row r="337">
          <cell r="A337">
            <v>337</v>
          </cell>
        </row>
        <row r="338">
          <cell r="A338">
            <v>338</v>
          </cell>
        </row>
        <row r="339">
          <cell r="A339">
            <v>339</v>
          </cell>
        </row>
        <row r="340">
          <cell r="A340">
            <v>340</v>
          </cell>
        </row>
        <row r="341">
          <cell r="A341">
            <v>341</v>
          </cell>
        </row>
        <row r="342">
          <cell r="A342">
            <v>342</v>
          </cell>
        </row>
        <row r="343">
          <cell r="A343">
            <v>343</v>
          </cell>
        </row>
        <row r="344">
          <cell r="A344">
            <v>344</v>
          </cell>
        </row>
        <row r="345">
          <cell r="A345">
            <v>345</v>
          </cell>
        </row>
        <row r="346">
          <cell r="A346">
            <v>346</v>
          </cell>
        </row>
        <row r="347">
          <cell r="A347">
            <v>347</v>
          </cell>
        </row>
        <row r="348">
          <cell r="A348">
            <v>348</v>
          </cell>
        </row>
        <row r="349">
          <cell r="A349">
            <v>349</v>
          </cell>
        </row>
        <row r="350">
          <cell r="A350">
            <v>350</v>
          </cell>
        </row>
        <row r="351">
          <cell r="A351">
            <v>351</v>
          </cell>
        </row>
        <row r="352">
          <cell r="A352">
            <v>352</v>
          </cell>
        </row>
        <row r="353">
          <cell r="A353">
            <v>353</v>
          </cell>
        </row>
        <row r="354">
          <cell r="A354">
            <v>354</v>
          </cell>
        </row>
        <row r="355">
          <cell r="A355">
            <v>355</v>
          </cell>
        </row>
        <row r="356">
          <cell r="A356">
            <v>356</v>
          </cell>
        </row>
        <row r="357">
          <cell r="A357">
            <v>357</v>
          </cell>
        </row>
        <row r="358">
          <cell r="A358">
            <v>358</v>
          </cell>
        </row>
        <row r="359">
          <cell r="A359">
            <v>359</v>
          </cell>
        </row>
        <row r="360">
          <cell r="A360">
            <v>360</v>
          </cell>
        </row>
        <row r="361">
          <cell r="A361">
            <v>361</v>
          </cell>
        </row>
        <row r="362">
          <cell r="A362">
            <v>362</v>
          </cell>
        </row>
        <row r="363">
          <cell r="A363">
            <v>363</v>
          </cell>
        </row>
        <row r="364">
          <cell r="A364">
            <v>364</v>
          </cell>
        </row>
        <row r="365">
          <cell r="A365">
            <v>365</v>
          </cell>
        </row>
        <row r="366">
          <cell r="A366">
            <v>366</v>
          </cell>
        </row>
        <row r="367">
          <cell r="A367">
            <v>367</v>
          </cell>
        </row>
        <row r="368">
          <cell r="A368">
            <v>368</v>
          </cell>
        </row>
        <row r="369">
          <cell r="A369">
            <v>369</v>
          </cell>
        </row>
        <row r="370">
          <cell r="A370">
            <v>370</v>
          </cell>
        </row>
        <row r="371">
          <cell r="A371">
            <v>371</v>
          </cell>
        </row>
        <row r="372">
          <cell r="A372">
            <v>372</v>
          </cell>
        </row>
        <row r="373">
          <cell r="A373">
            <v>373</v>
          </cell>
        </row>
        <row r="374">
          <cell r="A374">
            <v>374</v>
          </cell>
        </row>
        <row r="375">
          <cell r="A375">
            <v>375</v>
          </cell>
        </row>
        <row r="376">
          <cell r="A376">
            <v>376</v>
          </cell>
        </row>
        <row r="377">
          <cell r="A377">
            <v>377</v>
          </cell>
        </row>
        <row r="378">
          <cell r="A378">
            <v>378</v>
          </cell>
        </row>
        <row r="379">
          <cell r="A379">
            <v>379</v>
          </cell>
        </row>
        <row r="380">
          <cell r="A380">
            <v>380</v>
          </cell>
        </row>
        <row r="381">
          <cell r="A381">
            <v>381</v>
          </cell>
        </row>
        <row r="382">
          <cell r="A382">
            <v>382</v>
          </cell>
        </row>
        <row r="383">
          <cell r="A383">
            <v>383</v>
          </cell>
        </row>
        <row r="384">
          <cell r="A384">
            <v>384</v>
          </cell>
        </row>
        <row r="385">
          <cell r="A385">
            <v>385</v>
          </cell>
        </row>
        <row r="386">
          <cell r="A386">
            <v>386</v>
          </cell>
        </row>
        <row r="387">
          <cell r="A387">
            <v>387</v>
          </cell>
        </row>
        <row r="388">
          <cell r="A388">
            <v>388</v>
          </cell>
        </row>
        <row r="389">
          <cell r="A389">
            <v>389</v>
          </cell>
        </row>
        <row r="390">
          <cell r="A390">
            <v>390</v>
          </cell>
        </row>
        <row r="391">
          <cell r="A391">
            <v>391</v>
          </cell>
        </row>
        <row r="392">
          <cell r="A392">
            <v>392</v>
          </cell>
        </row>
        <row r="393">
          <cell r="A393">
            <v>393</v>
          </cell>
        </row>
        <row r="394">
          <cell r="A394">
            <v>394</v>
          </cell>
        </row>
        <row r="395">
          <cell r="A395">
            <v>395</v>
          </cell>
        </row>
        <row r="396">
          <cell r="A396">
            <v>396</v>
          </cell>
        </row>
        <row r="397">
          <cell r="A397">
            <v>397</v>
          </cell>
        </row>
        <row r="398">
          <cell r="A398">
            <v>398</v>
          </cell>
        </row>
        <row r="399">
          <cell r="A399">
            <v>399</v>
          </cell>
        </row>
        <row r="400">
          <cell r="A400">
            <v>400</v>
          </cell>
        </row>
        <row r="401">
          <cell r="A401">
            <v>401</v>
          </cell>
        </row>
        <row r="402">
          <cell r="A402">
            <v>402</v>
          </cell>
        </row>
        <row r="403">
          <cell r="A403">
            <v>403</v>
          </cell>
        </row>
        <row r="404">
          <cell r="A404">
            <v>404</v>
          </cell>
        </row>
        <row r="405">
          <cell r="A405">
            <v>405</v>
          </cell>
        </row>
        <row r="406">
          <cell r="A406">
            <v>406</v>
          </cell>
        </row>
        <row r="407">
          <cell r="A407">
            <v>407</v>
          </cell>
        </row>
        <row r="408">
          <cell r="A408">
            <v>408</v>
          </cell>
        </row>
        <row r="409">
          <cell r="A409">
            <v>409</v>
          </cell>
        </row>
        <row r="410">
          <cell r="A410">
            <v>410</v>
          </cell>
        </row>
        <row r="411">
          <cell r="A411">
            <v>411</v>
          </cell>
        </row>
        <row r="412">
          <cell r="A412">
            <v>412</v>
          </cell>
        </row>
        <row r="413">
          <cell r="A413">
            <v>413</v>
          </cell>
        </row>
        <row r="414">
          <cell r="A414">
            <v>414</v>
          </cell>
        </row>
        <row r="415">
          <cell r="A415">
            <v>415</v>
          </cell>
        </row>
        <row r="416">
          <cell r="A416">
            <v>416</v>
          </cell>
        </row>
        <row r="417">
          <cell r="A417">
            <v>417</v>
          </cell>
        </row>
        <row r="418">
          <cell r="A418">
            <v>418</v>
          </cell>
        </row>
        <row r="419">
          <cell r="A419">
            <v>419</v>
          </cell>
        </row>
        <row r="420">
          <cell r="A420">
            <v>420</v>
          </cell>
        </row>
        <row r="421">
          <cell r="A421">
            <v>421</v>
          </cell>
        </row>
        <row r="422">
          <cell r="A422">
            <v>422</v>
          </cell>
        </row>
        <row r="423">
          <cell r="A423">
            <v>423</v>
          </cell>
        </row>
        <row r="424">
          <cell r="A424">
            <v>424</v>
          </cell>
        </row>
        <row r="425">
          <cell r="A425">
            <v>425</v>
          </cell>
        </row>
        <row r="426">
          <cell r="A426">
            <v>426</v>
          </cell>
        </row>
        <row r="427">
          <cell r="A427">
            <v>427</v>
          </cell>
        </row>
        <row r="428">
          <cell r="A428">
            <v>428</v>
          </cell>
        </row>
        <row r="429">
          <cell r="A429">
            <v>429</v>
          </cell>
        </row>
        <row r="430">
          <cell r="A430">
            <v>430</v>
          </cell>
        </row>
        <row r="431">
          <cell r="A431">
            <v>431</v>
          </cell>
        </row>
        <row r="432">
          <cell r="A432">
            <v>432</v>
          </cell>
        </row>
        <row r="433">
          <cell r="A433">
            <v>433</v>
          </cell>
        </row>
        <row r="434">
          <cell r="A434">
            <v>434</v>
          </cell>
        </row>
        <row r="435">
          <cell r="A435">
            <v>435</v>
          </cell>
        </row>
        <row r="436">
          <cell r="A436">
            <v>436</v>
          </cell>
        </row>
        <row r="437">
          <cell r="A437">
            <v>437</v>
          </cell>
        </row>
        <row r="438">
          <cell r="A438">
            <v>438</v>
          </cell>
        </row>
        <row r="439">
          <cell r="A439">
            <v>439</v>
          </cell>
        </row>
        <row r="440">
          <cell r="A440">
            <v>440</v>
          </cell>
        </row>
        <row r="441">
          <cell r="A441">
            <v>441</v>
          </cell>
        </row>
        <row r="442">
          <cell r="A442">
            <v>442</v>
          </cell>
        </row>
        <row r="443">
          <cell r="A443">
            <v>443</v>
          </cell>
        </row>
        <row r="444">
          <cell r="A444">
            <v>444</v>
          </cell>
        </row>
        <row r="445">
          <cell r="A445">
            <v>445</v>
          </cell>
        </row>
        <row r="446">
          <cell r="A446">
            <v>446</v>
          </cell>
        </row>
        <row r="447">
          <cell r="A447">
            <v>447</v>
          </cell>
        </row>
        <row r="448">
          <cell r="A448">
            <v>448</v>
          </cell>
        </row>
        <row r="449">
          <cell r="A449">
            <v>449</v>
          </cell>
        </row>
        <row r="450">
          <cell r="A450">
            <v>450</v>
          </cell>
        </row>
        <row r="451">
          <cell r="A451">
            <v>451</v>
          </cell>
        </row>
        <row r="452">
          <cell r="A452">
            <v>452</v>
          </cell>
        </row>
        <row r="453">
          <cell r="A453">
            <v>453</v>
          </cell>
        </row>
        <row r="454">
          <cell r="A454">
            <v>454</v>
          </cell>
        </row>
        <row r="455">
          <cell r="A455">
            <v>455</v>
          </cell>
        </row>
        <row r="456">
          <cell r="A456">
            <v>456</v>
          </cell>
        </row>
        <row r="457">
          <cell r="A457">
            <v>457</v>
          </cell>
        </row>
        <row r="458">
          <cell r="A458">
            <v>458</v>
          </cell>
        </row>
        <row r="459">
          <cell r="A459">
            <v>459</v>
          </cell>
        </row>
        <row r="460">
          <cell r="A460">
            <v>460</v>
          </cell>
        </row>
        <row r="461">
          <cell r="A461">
            <v>461</v>
          </cell>
        </row>
        <row r="462">
          <cell r="A462">
            <v>462</v>
          </cell>
        </row>
        <row r="463">
          <cell r="A463">
            <v>463</v>
          </cell>
        </row>
        <row r="464">
          <cell r="A464">
            <v>464</v>
          </cell>
        </row>
        <row r="465">
          <cell r="A465">
            <v>465</v>
          </cell>
        </row>
        <row r="466">
          <cell r="A466">
            <v>466</v>
          </cell>
        </row>
        <row r="467">
          <cell r="A467">
            <v>467</v>
          </cell>
        </row>
        <row r="468">
          <cell r="A468">
            <v>468</v>
          </cell>
        </row>
        <row r="469">
          <cell r="A469">
            <v>469</v>
          </cell>
        </row>
        <row r="470">
          <cell r="A470">
            <v>470</v>
          </cell>
        </row>
        <row r="471">
          <cell r="A471">
            <v>471</v>
          </cell>
        </row>
        <row r="472">
          <cell r="A472">
            <v>472</v>
          </cell>
        </row>
        <row r="473">
          <cell r="A473">
            <v>473</v>
          </cell>
        </row>
        <row r="474">
          <cell r="A474">
            <v>474</v>
          </cell>
        </row>
        <row r="475">
          <cell r="A475">
            <v>475</v>
          </cell>
        </row>
        <row r="476">
          <cell r="A476">
            <v>476</v>
          </cell>
        </row>
        <row r="477">
          <cell r="A477">
            <v>477</v>
          </cell>
        </row>
        <row r="478">
          <cell r="A478">
            <v>478</v>
          </cell>
        </row>
        <row r="479">
          <cell r="A479">
            <v>479</v>
          </cell>
        </row>
        <row r="480">
          <cell r="A480">
            <v>480</v>
          </cell>
        </row>
        <row r="481">
          <cell r="A481">
            <v>481</v>
          </cell>
        </row>
        <row r="482">
          <cell r="A482">
            <v>482</v>
          </cell>
        </row>
        <row r="483">
          <cell r="A483">
            <v>483</v>
          </cell>
        </row>
        <row r="484">
          <cell r="A484">
            <v>484</v>
          </cell>
        </row>
        <row r="485">
          <cell r="A485">
            <v>485</v>
          </cell>
        </row>
        <row r="486">
          <cell r="A486">
            <v>486</v>
          </cell>
        </row>
        <row r="487">
          <cell r="A487">
            <v>487</v>
          </cell>
        </row>
        <row r="488">
          <cell r="A488">
            <v>488</v>
          </cell>
        </row>
        <row r="489">
          <cell r="A489">
            <v>489</v>
          </cell>
        </row>
        <row r="490">
          <cell r="A490">
            <v>490</v>
          </cell>
        </row>
        <row r="491">
          <cell r="A491">
            <v>491</v>
          </cell>
        </row>
        <row r="492">
          <cell r="A492">
            <v>492</v>
          </cell>
        </row>
        <row r="493">
          <cell r="A493">
            <v>493</v>
          </cell>
        </row>
        <row r="494">
          <cell r="A494">
            <v>494</v>
          </cell>
        </row>
        <row r="495">
          <cell r="A495">
            <v>495</v>
          </cell>
        </row>
        <row r="496">
          <cell r="A496">
            <v>496</v>
          </cell>
        </row>
        <row r="497">
          <cell r="A497">
            <v>497</v>
          </cell>
        </row>
        <row r="498">
          <cell r="A498">
            <v>498</v>
          </cell>
        </row>
        <row r="499">
          <cell r="A499">
            <v>499</v>
          </cell>
        </row>
        <row r="500">
          <cell r="A500">
            <v>500</v>
          </cell>
        </row>
        <row r="501">
          <cell r="A501">
            <v>501</v>
          </cell>
        </row>
        <row r="502">
          <cell r="A502">
            <v>502</v>
          </cell>
        </row>
        <row r="503">
          <cell r="A503">
            <v>503</v>
          </cell>
        </row>
        <row r="504">
          <cell r="A504">
            <v>504</v>
          </cell>
        </row>
        <row r="505">
          <cell r="A505">
            <v>505</v>
          </cell>
        </row>
        <row r="506">
          <cell r="A506">
            <v>506</v>
          </cell>
        </row>
        <row r="507">
          <cell r="A507">
            <v>507</v>
          </cell>
        </row>
        <row r="508">
          <cell r="A508">
            <v>508</v>
          </cell>
        </row>
        <row r="509">
          <cell r="A509">
            <v>509</v>
          </cell>
        </row>
        <row r="510">
          <cell r="A510">
            <v>510</v>
          </cell>
        </row>
        <row r="511">
          <cell r="A511">
            <v>511</v>
          </cell>
        </row>
        <row r="512">
          <cell r="A512">
            <v>512</v>
          </cell>
        </row>
        <row r="513">
          <cell r="A513">
            <v>513</v>
          </cell>
        </row>
        <row r="514">
          <cell r="A514">
            <v>514</v>
          </cell>
        </row>
        <row r="515">
          <cell r="A515">
            <v>515</v>
          </cell>
        </row>
        <row r="516">
          <cell r="A516">
            <v>516</v>
          </cell>
        </row>
        <row r="517">
          <cell r="A517">
            <v>517</v>
          </cell>
        </row>
        <row r="518">
          <cell r="A518">
            <v>518</v>
          </cell>
        </row>
        <row r="519">
          <cell r="A519">
            <v>519</v>
          </cell>
        </row>
        <row r="520">
          <cell r="A520">
            <v>520</v>
          </cell>
        </row>
        <row r="521">
          <cell r="A521">
            <v>521</v>
          </cell>
        </row>
        <row r="522">
          <cell r="A522">
            <v>522</v>
          </cell>
        </row>
        <row r="523">
          <cell r="A523">
            <v>523</v>
          </cell>
        </row>
        <row r="524">
          <cell r="A524">
            <v>524</v>
          </cell>
        </row>
        <row r="525">
          <cell r="A525">
            <v>525</v>
          </cell>
        </row>
        <row r="526">
          <cell r="A526">
            <v>526</v>
          </cell>
        </row>
        <row r="527">
          <cell r="A527">
            <v>527</v>
          </cell>
        </row>
        <row r="528">
          <cell r="A528">
            <v>528</v>
          </cell>
        </row>
        <row r="529">
          <cell r="A529">
            <v>529</v>
          </cell>
        </row>
        <row r="530">
          <cell r="A530">
            <v>530</v>
          </cell>
        </row>
        <row r="531">
          <cell r="A531">
            <v>531</v>
          </cell>
        </row>
        <row r="532">
          <cell r="A532">
            <v>532</v>
          </cell>
        </row>
        <row r="533">
          <cell r="A533">
            <v>533</v>
          </cell>
        </row>
        <row r="534">
          <cell r="A534">
            <v>534</v>
          </cell>
        </row>
        <row r="535">
          <cell r="A535">
            <v>535</v>
          </cell>
        </row>
        <row r="536">
          <cell r="A536">
            <v>536</v>
          </cell>
        </row>
        <row r="537">
          <cell r="A537">
            <v>537</v>
          </cell>
        </row>
        <row r="538">
          <cell r="A538">
            <v>538</v>
          </cell>
        </row>
        <row r="539">
          <cell r="A539">
            <v>539</v>
          </cell>
        </row>
        <row r="540">
          <cell r="A540">
            <v>540</v>
          </cell>
        </row>
        <row r="541">
          <cell r="A541">
            <v>541</v>
          </cell>
        </row>
        <row r="542">
          <cell r="A542">
            <v>542</v>
          </cell>
        </row>
        <row r="543">
          <cell r="A543">
            <v>543</v>
          </cell>
        </row>
        <row r="544">
          <cell r="A544">
            <v>544</v>
          </cell>
        </row>
        <row r="545">
          <cell r="A545">
            <v>545</v>
          </cell>
        </row>
        <row r="546">
          <cell r="A546">
            <v>546</v>
          </cell>
        </row>
        <row r="547">
          <cell r="A547">
            <v>547</v>
          </cell>
        </row>
        <row r="548">
          <cell r="A548">
            <v>548</v>
          </cell>
        </row>
        <row r="549">
          <cell r="A549">
            <v>549</v>
          </cell>
        </row>
        <row r="550">
          <cell r="A550">
            <v>550</v>
          </cell>
        </row>
        <row r="551">
          <cell r="A551">
            <v>551</v>
          </cell>
        </row>
        <row r="552">
          <cell r="A552">
            <v>552</v>
          </cell>
        </row>
        <row r="553">
          <cell r="A553">
            <v>553</v>
          </cell>
        </row>
        <row r="554">
          <cell r="A554">
            <v>554</v>
          </cell>
        </row>
        <row r="555">
          <cell r="A555">
            <v>555</v>
          </cell>
        </row>
        <row r="556">
          <cell r="A556">
            <v>556</v>
          </cell>
        </row>
        <row r="557">
          <cell r="A557">
            <v>557</v>
          </cell>
        </row>
        <row r="558">
          <cell r="A558">
            <v>558</v>
          </cell>
        </row>
        <row r="559">
          <cell r="A559">
            <v>559</v>
          </cell>
        </row>
        <row r="560">
          <cell r="A560">
            <v>560</v>
          </cell>
        </row>
        <row r="561">
          <cell r="A561">
            <v>561</v>
          </cell>
        </row>
        <row r="562">
          <cell r="A562">
            <v>562</v>
          </cell>
        </row>
        <row r="563">
          <cell r="A563">
            <v>563</v>
          </cell>
        </row>
        <row r="564">
          <cell r="A564">
            <v>564</v>
          </cell>
        </row>
        <row r="565">
          <cell r="A565">
            <v>565</v>
          </cell>
        </row>
        <row r="566">
          <cell r="A566">
            <v>566</v>
          </cell>
        </row>
        <row r="567">
          <cell r="A567">
            <v>567</v>
          </cell>
        </row>
        <row r="568">
          <cell r="A568">
            <v>568</v>
          </cell>
        </row>
        <row r="569">
          <cell r="A569">
            <v>569</v>
          </cell>
        </row>
        <row r="570">
          <cell r="A570">
            <v>570</v>
          </cell>
        </row>
        <row r="571">
          <cell r="A571">
            <v>571</v>
          </cell>
        </row>
        <row r="572">
          <cell r="A572">
            <v>572</v>
          </cell>
        </row>
        <row r="573">
          <cell r="A573">
            <v>573</v>
          </cell>
        </row>
        <row r="574">
          <cell r="A574">
            <v>574</v>
          </cell>
        </row>
        <row r="575">
          <cell r="A575">
            <v>575</v>
          </cell>
        </row>
        <row r="576">
          <cell r="A576">
            <v>576</v>
          </cell>
        </row>
        <row r="577">
          <cell r="A577">
            <v>577</v>
          </cell>
        </row>
        <row r="578">
          <cell r="A578">
            <v>578</v>
          </cell>
        </row>
        <row r="579">
          <cell r="A579">
            <v>579</v>
          </cell>
        </row>
        <row r="580">
          <cell r="A580">
            <v>580</v>
          </cell>
        </row>
        <row r="581">
          <cell r="A581">
            <v>581</v>
          </cell>
        </row>
        <row r="582">
          <cell r="A582">
            <v>582</v>
          </cell>
        </row>
        <row r="583">
          <cell r="A583">
            <v>583</v>
          </cell>
        </row>
        <row r="584">
          <cell r="A584">
            <v>584</v>
          </cell>
        </row>
        <row r="585">
          <cell r="A585">
            <v>585</v>
          </cell>
        </row>
        <row r="586">
          <cell r="A586">
            <v>586</v>
          </cell>
        </row>
        <row r="587">
          <cell r="A587">
            <v>587</v>
          </cell>
        </row>
        <row r="588">
          <cell r="A588">
            <v>588</v>
          </cell>
        </row>
        <row r="589">
          <cell r="A589">
            <v>589</v>
          </cell>
        </row>
        <row r="590">
          <cell r="A590">
            <v>590</v>
          </cell>
        </row>
        <row r="591">
          <cell r="A591">
            <v>591</v>
          </cell>
        </row>
        <row r="592">
          <cell r="A592">
            <v>592</v>
          </cell>
        </row>
        <row r="593">
          <cell r="A593">
            <v>593</v>
          </cell>
        </row>
        <row r="594">
          <cell r="A594">
            <v>594</v>
          </cell>
        </row>
        <row r="595">
          <cell r="A595">
            <v>595</v>
          </cell>
        </row>
        <row r="596">
          <cell r="A596">
            <v>596</v>
          </cell>
        </row>
        <row r="597">
          <cell r="A597">
            <v>597</v>
          </cell>
        </row>
        <row r="598">
          <cell r="A598">
            <v>598</v>
          </cell>
        </row>
        <row r="599">
          <cell r="A599">
            <v>599</v>
          </cell>
        </row>
        <row r="600">
          <cell r="A600">
            <v>600</v>
          </cell>
        </row>
        <row r="601">
          <cell r="A601">
            <v>601</v>
          </cell>
        </row>
        <row r="602">
          <cell r="A602">
            <v>602</v>
          </cell>
        </row>
        <row r="603">
          <cell r="A603">
            <v>603</v>
          </cell>
        </row>
        <row r="604">
          <cell r="A604">
            <v>604</v>
          </cell>
        </row>
        <row r="605">
          <cell r="A605">
            <v>605</v>
          </cell>
        </row>
        <row r="606">
          <cell r="A606">
            <v>606</v>
          </cell>
        </row>
        <row r="607">
          <cell r="A607">
            <v>607</v>
          </cell>
        </row>
        <row r="608">
          <cell r="A608">
            <v>608</v>
          </cell>
        </row>
        <row r="609">
          <cell r="A609">
            <v>609</v>
          </cell>
        </row>
        <row r="610">
          <cell r="A610">
            <v>610</v>
          </cell>
        </row>
        <row r="611">
          <cell r="A611">
            <v>611</v>
          </cell>
        </row>
        <row r="612">
          <cell r="A612">
            <v>612</v>
          </cell>
        </row>
        <row r="613">
          <cell r="A613">
            <v>613</v>
          </cell>
        </row>
        <row r="614">
          <cell r="A614">
            <v>614</v>
          </cell>
        </row>
        <row r="615">
          <cell r="A615">
            <v>615</v>
          </cell>
        </row>
        <row r="616">
          <cell r="A616">
            <v>616</v>
          </cell>
        </row>
        <row r="617">
          <cell r="A617">
            <v>617</v>
          </cell>
        </row>
        <row r="618">
          <cell r="A618">
            <v>618</v>
          </cell>
        </row>
        <row r="619">
          <cell r="A619">
            <v>619</v>
          </cell>
        </row>
        <row r="620">
          <cell r="A620">
            <v>620</v>
          </cell>
        </row>
        <row r="621">
          <cell r="A621">
            <v>621</v>
          </cell>
        </row>
        <row r="622">
          <cell r="A622">
            <v>622</v>
          </cell>
        </row>
        <row r="623">
          <cell r="A623">
            <v>623</v>
          </cell>
        </row>
        <row r="624">
          <cell r="A624">
            <v>624</v>
          </cell>
        </row>
        <row r="625">
          <cell r="A625">
            <v>625</v>
          </cell>
        </row>
        <row r="626">
          <cell r="A626">
            <v>626</v>
          </cell>
        </row>
        <row r="627">
          <cell r="A627">
            <v>627</v>
          </cell>
        </row>
        <row r="628">
          <cell r="A628">
            <v>628</v>
          </cell>
        </row>
        <row r="629">
          <cell r="A629">
            <v>629</v>
          </cell>
        </row>
        <row r="630">
          <cell r="A630">
            <v>630</v>
          </cell>
        </row>
        <row r="631">
          <cell r="A631">
            <v>631</v>
          </cell>
        </row>
        <row r="632">
          <cell r="A632">
            <v>632</v>
          </cell>
        </row>
        <row r="633">
          <cell r="A633">
            <v>633</v>
          </cell>
        </row>
        <row r="634">
          <cell r="A634">
            <v>634</v>
          </cell>
        </row>
        <row r="635">
          <cell r="A635">
            <v>635</v>
          </cell>
        </row>
        <row r="636">
          <cell r="A636">
            <v>636</v>
          </cell>
        </row>
        <row r="637">
          <cell r="A637">
            <v>637</v>
          </cell>
        </row>
        <row r="638">
          <cell r="A638">
            <v>638</v>
          </cell>
        </row>
        <row r="639">
          <cell r="A639">
            <v>639</v>
          </cell>
        </row>
        <row r="640">
          <cell r="A640">
            <v>640</v>
          </cell>
        </row>
        <row r="641">
          <cell r="A641">
            <v>641</v>
          </cell>
        </row>
        <row r="642">
          <cell r="A642">
            <v>642</v>
          </cell>
        </row>
        <row r="643">
          <cell r="A643">
            <v>643</v>
          </cell>
        </row>
        <row r="644">
          <cell r="A644">
            <v>644</v>
          </cell>
        </row>
        <row r="645">
          <cell r="A645">
            <v>645</v>
          </cell>
        </row>
        <row r="646">
          <cell r="A646">
            <v>646</v>
          </cell>
        </row>
        <row r="647">
          <cell r="A647">
            <v>647</v>
          </cell>
        </row>
        <row r="648">
          <cell r="A648">
            <v>648</v>
          </cell>
        </row>
        <row r="649">
          <cell r="A649">
            <v>649</v>
          </cell>
        </row>
        <row r="650">
          <cell r="A650">
            <v>650</v>
          </cell>
        </row>
        <row r="651">
          <cell r="A651">
            <v>651</v>
          </cell>
        </row>
        <row r="652">
          <cell r="A652">
            <v>652</v>
          </cell>
        </row>
        <row r="653">
          <cell r="A653">
            <v>653</v>
          </cell>
        </row>
        <row r="654">
          <cell r="A654">
            <v>654</v>
          </cell>
        </row>
        <row r="655">
          <cell r="A655">
            <v>655</v>
          </cell>
        </row>
        <row r="656">
          <cell r="A656">
            <v>656</v>
          </cell>
        </row>
        <row r="657">
          <cell r="A657">
            <v>657</v>
          </cell>
        </row>
        <row r="658">
          <cell r="A658">
            <v>658</v>
          </cell>
        </row>
        <row r="659">
          <cell r="A659">
            <v>659</v>
          </cell>
        </row>
        <row r="660">
          <cell r="A660">
            <v>660</v>
          </cell>
        </row>
        <row r="661">
          <cell r="A661">
            <v>661</v>
          </cell>
        </row>
        <row r="662">
          <cell r="A662">
            <v>662</v>
          </cell>
        </row>
        <row r="663">
          <cell r="A663">
            <v>663</v>
          </cell>
        </row>
        <row r="664">
          <cell r="A664">
            <v>664</v>
          </cell>
        </row>
        <row r="665">
          <cell r="A665">
            <v>665</v>
          </cell>
        </row>
        <row r="666">
          <cell r="A666">
            <v>666</v>
          </cell>
        </row>
        <row r="667">
          <cell r="A667">
            <v>667</v>
          </cell>
        </row>
        <row r="668">
          <cell r="A668">
            <v>668</v>
          </cell>
        </row>
        <row r="669">
          <cell r="A669">
            <v>669</v>
          </cell>
        </row>
        <row r="670">
          <cell r="A670">
            <v>670</v>
          </cell>
        </row>
        <row r="671">
          <cell r="A671">
            <v>671</v>
          </cell>
        </row>
        <row r="672">
          <cell r="A672">
            <v>672</v>
          </cell>
        </row>
        <row r="673">
          <cell r="A673">
            <v>673</v>
          </cell>
        </row>
        <row r="674">
          <cell r="A674">
            <v>674</v>
          </cell>
        </row>
        <row r="675">
          <cell r="A675">
            <v>675</v>
          </cell>
        </row>
        <row r="676">
          <cell r="A676">
            <v>676</v>
          </cell>
        </row>
        <row r="677">
          <cell r="A677">
            <v>677</v>
          </cell>
        </row>
        <row r="678">
          <cell r="A678">
            <v>678</v>
          </cell>
        </row>
        <row r="679">
          <cell r="A679">
            <v>679</v>
          </cell>
        </row>
        <row r="680">
          <cell r="A680">
            <v>680</v>
          </cell>
        </row>
        <row r="681">
          <cell r="A681">
            <v>681</v>
          </cell>
        </row>
        <row r="682">
          <cell r="A682">
            <v>682</v>
          </cell>
        </row>
        <row r="683">
          <cell r="A683">
            <v>683</v>
          </cell>
        </row>
        <row r="684">
          <cell r="A684">
            <v>684</v>
          </cell>
        </row>
        <row r="685">
          <cell r="A685">
            <v>685</v>
          </cell>
        </row>
        <row r="686">
          <cell r="A686">
            <v>686</v>
          </cell>
        </row>
        <row r="687">
          <cell r="A687">
            <v>687</v>
          </cell>
        </row>
        <row r="688">
          <cell r="A688">
            <v>688</v>
          </cell>
        </row>
        <row r="689">
          <cell r="A689">
            <v>689</v>
          </cell>
        </row>
        <row r="690">
          <cell r="A690">
            <v>690</v>
          </cell>
        </row>
        <row r="691">
          <cell r="A691">
            <v>691</v>
          </cell>
        </row>
        <row r="692">
          <cell r="A692">
            <v>692</v>
          </cell>
        </row>
        <row r="693">
          <cell r="A693">
            <v>693</v>
          </cell>
        </row>
        <row r="694">
          <cell r="A694">
            <v>694</v>
          </cell>
        </row>
        <row r="695">
          <cell r="A695">
            <v>695</v>
          </cell>
        </row>
        <row r="696">
          <cell r="A696">
            <v>696</v>
          </cell>
        </row>
        <row r="697">
          <cell r="A697">
            <v>697</v>
          </cell>
        </row>
        <row r="698">
          <cell r="A698">
            <v>698</v>
          </cell>
        </row>
        <row r="699">
          <cell r="A699">
            <v>699</v>
          </cell>
        </row>
        <row r="700">
          <cell r="A700">
            <v>700</v>
          </cell>
        </row>
        <row r="701">
          <cell r="A701">
            <v>701</v>
          </cell>
        </row>
        <row r="702">
          <cell r="A702">
            <v>702</v>
          </cell>
        </row>
        <row r="703">
          <cell r="A703">
            <v>703</v>
          </cell>
        </row>
        <row r="704">
          <cell r="A704">
            <v>704</v>
          </cell>
        </row>
        <row r="705">
          <cell r="A705">
            <v>705</v>
          </cell>
        </row>
        <row r="706">
          <cell r="A706">
            <v>706</v>
          </cell>
        </row>
        <row r="707">
          <cell r="A707">
            <v>707</v>
          </cell>
        </row>
        <row r="708">
          <cell r="A708">
            <v>708</v>
          </cell>
        </row>
        <row r="709">
          <cell r="A709">
            <v>709</v>
          </cell>
        </row>
        <row r="710">
          <cell r="A710">
            <v>710</v>
          </cell>
        </row>
        <row r="711">
          <cell r="A711">
            <v>711</v>
          </cell>
        </row>
        <row r="712">
          <cell r="A712">
            <v>712</v>
          </cell>
        </row>
        <row r="713">
          <cell r="A713">
            <v>713</v>
          </cell>
        </row>
        <row r="714">
          <cell r="A714">
            <v>714</v>
          </cell>
        </row>
        <row r="715">
          <cell r="A715">
            <v>715</v>
          </cell>
        </row>
        <row r="716">
          <cell r="A716">
            <v>716</v>
          </cell>
        </row>
        <row r="717">
          <cell r="A717">
            <v>717</v>
          </cell>
        </row>
        <row r="718">
          <cell r="A718">
            <v>718</v>
          </cell>
        </row>
        <row r="719">
          <cell r="A719">
            <v>719</v>
          </cell>
        </row>
        <row r="720">
          <cell r="A720">
            <v>720</v>
          </cell>
        </row>
        <row r="721">
          <cell r="A721">
            <v>721</v>
          </cell>
        </row>
        <row r="722">
          <cell r="A722">
            <v>722</v>
          </cell>
        </row>
        <row r="723">
          <cell r="A723">
            <v>723</v>
          </cell>
        </row>
        <row r="724">
          <cell r="A724">
            <v>724</v>
          </cell>
        </row>
        <row r="725">
          <cell r="A725">
            <v>725</v>
          </cell>
        </row>
        <row r="726">
          <cell r="A726">
            <v>726</v>
          </cell>
        </row>
        <row r="727">
          <cell r="A727">
            <v>727</v>
          </cell>
        </row>
        <row r="728">
          <cell r="A728">
            <v>728</v>
          </cell>
        </row>
        <row r="729">
          <cell r="A729">
            <v>729</v>
          </cell>
        </row>
        <row r="730">
          <cell r="A730">
            <v>730</v>
          </cell>
        </row>
        <row r="731">
          <cell r="A731">
            <v>731</v>
          </cell>
        </row>
        <row r="732">
          <cell r="A732">
            <v>732</v>
          </cell>
        </row>
        <row r="733">
          <cell r="A733">
            <v>733</v>
          </cell>
        </row>
        <row r="734">
          <cell r="A734">
            <v>734</v>
          </cell>
        </row>
        <row r="735">
          <cell r="A735">
            <v>735</v>
          </cell>
        </row>
        <row r="736">
          <cell r="A736">
            <v>736</v>
          </cell>
        </row>
        <row r="737">
          <cell r="A737">
            <v>737</v>
          </cell>
        </row>
        <row r="738">
          <cell r="A738">
            <v>738</v>
          </cell>
        </row>
        <row r="739">
          <cell r="A739">
            <v>739</v>
          </cell>
        </row>
        <row r="740">
          <cell r="A740">
            <v>740</v>
          </cell>
        </row>
        <row r="741">
          <cell r="A741">
            <v>741</v>
          </cell>
        </row>
        <row r="742">
          <cell r="A742">
            <v>742</v>
          </cell>
        </row>
        <row r="743">
          <cell r="A743">
            <v>743</v>
          </cell>
        </row>
        <row r="744">
          <cell r="A744">
            <v>744</v>
          </cell>
        </row>
        <row r="745">
          <cell r="A745">
            <v>745</v>
          </cell>
        </row>
        <row r="746">
          <cell r="A746">
            <v>746</v>
          </cell>
        </row>
        <row r="747">
          <cell r="A747">
            <v>747</v>
          </cell>
        </row>
        <row r="748">
          <cell r="A748">
            <v>748</v>
          </cell>
        </row>
        <row r="749">
          <cell r="A749">
            <v>749</v>
          </cell>
        </row>
        <row r="750">
          <cell r="A750">
            <v>750</v>
          </cell>
        </row>
        <row r="751">
          <cell r="A751">
            <v>751</v>
          </cell>
        </row>
        <row r="752">
          <cell r="A752">
            <v>752</v>
          </cell>
        </row>
        <row r="753">
          <cell r="A753">
            <v>753</v>
          </cell>
        </row>
        <row r="754">
          <cell r="A754">
            <v>754</v>
          </cell>
        </row>
        <row r="755">
          <cell r="A755">
            <v>755</v>
          </cell>
        </row>
        <row r="756">
          <cell r="A756">
            <v>756</v>
          </cell>
        </row>
        <row r="757">
          <cell r="A757">
            <v>757</v>
          </cell>
        </row>
        <row r="758">
          <cell r="A758">
            <v>758</v>
          </cell>
        </row>
        <row r="759">
          <cell r="A759">
            <v>759</v>
          </cell>
        </row>
        <row r="760">
          <cell r="A760">
            <v>760</v>
          </cell>
        </row>
        <row r="761">
          <cell r="A761">
            <v>761</v>
          </cell>
        </row>
        <row r="762">
          <cell r="A762">
            <v>762</v>
          </cell>
        </row>
        <row r="763">
          <cell r="A763">
            <v>763</v>
          </cell>
        </row>
        <row r="764">
          <cell r="A764">
            <v>764</v>
          </cell>
        </row>
        <row r="765">
          <cell r="A765">
            <v>765</v>
          </cell>
        </row>
        <row r="766">
          <cell r="A766">
            <v>766</v>
          </cell>
        </row>
        <row r="767">
          <cell r="A767">
            <v>767</v>
          </cell>
        </row>
        <row r="768">
          <cell r="A768">
            <v>768</v>
          </cell>
        </row>
        <row r="769">
          <cell r="A769">
            <v>769</v>
          </cell>
        </row>
        <row r="770">
          <cell r="A770">
            <v>770</v>
          </cell>
        </row>
        <row r="771">
          <cell r="A771">
            <v>771</v>
          </cell>
        </row>
        <row r="772">
          <cell r="A772">
            <v>772</v>
          </cell>
        </row>
        <row r="773">
          <cell r="A773">
            <v>773</v>
          </cell>
        </row>
        <row r="774">
          <cell r="A774">
            <v>774</v>
          </cell>
        </row>
        <row r="775">
          <cell r="A775">
            <v>775</v>
          </cell>
        </row>
        <row r="776">
          <cell r="A776">
            <v>776</v>
          </cell>
        </row>
        <row r="777">
          <cell r="A777">
            <v>777</v>
          </cell>
        </row>
        <row r="778">
          <cell r="A778">
            <v>778</v>
          </cell>
        </row>
        <row r="779">
          <cell r="A779">
            <v>779</v>
          </cell>
        </row>
        <row r="780">
          <cell r="A780">
            <v>780</v>
          </cell>
        </row>
        <row r="781">
          <cell r="A781">
            <v>781</v>
          </cell>
        </row>
        <row r="782">
          <cell r="A782">
            <v>782</v>
          </cell>
        </row>
        <row r="783">
          <cell r="A783">
            <v>783</v>
          </cell>
        </row>
        <row r="784">
          <cell r="A784">
            <v>784</v>
          </cell>
        </row>
        <row r="785">
          <cell r="A785">
            <v>785</v>
          </cell>
        </row>
        <row r="786">
          <cell r="A786">
            <v>786</v>
          </cell>
        </row>
        <row r="787">
          <cell r="A787">
            <v>787</v>
          </cell>
        </row>
        <row r="788">
          <cell r="A788">
            <v>788</v>
          </cell>
        </row>
        <row r="789">
          <cell r="A789">
            <v>789</v>
          </cell>
        </row>
        <row r="790">
          <cell r="A790">
            <v>790</v>
          </cell>
        </row>
        <row r="791">
          <cell r="A791">
            <v>791</v>
          </cell>
        </row>
        <row r="792">
          <cell r="A792">
            <v>792</v>
          </cell>
        </row>
        <row r="793">
          <cell r="A793">
            <v>793</v>
          </cell>
        </row>
        <row r="794">
          <cell r="A794">
            <v>794</v>
          </cell>
        </row>
        <row r="795">
          <cell r="A795">
            <v>795</v>
          </cell>
        </row>
        <row r="796">
          <cell r="A796">
            <v>796</v>
          </cell>
        </row>
        <row r="797">
          <cell r="A797">
            <v>797</v>
          </cell>
        </row>
        <row r="798">
          <cell r="A798">
            <v>798</v>
          </cell>
        </row>
        <row r="799">
          <cell r="A799">
            <v>799</v>
          </cell>
        </row>
        <row r="800">
          <cell r="A800">
            <v>800</v>
          </cell>
        </row>
        <row r="801">
          <cell r="A801">
            <v>801</v>
          </cell>
        </row>
        <row r="802">
          <cell r="A802">
            <v>802</v>
          </cell>
        </row>
        <row r="803">
          <cell r="A803">
            <v>803</v>
          </cell>
        </row>
        <row r="804">
          <cell r="A804">
            <v>804</v>
          </cell>
        </row>
        <row r="805">
          <cell r="A805">
            <v>805</v>
          </cell>
        </row>
        <row r="806">
          <cell r="A806">
            <v>806</v>
          </cell>
        </row>
        <row r="807">
          <cell r="A807">
            <v>807</v>
          </cell>
        </row>
        <row r="808">
          <cell r="A808">
            <v>808</v>
          </cell>
        </row>
        <row r="809">
          <cell r="A809">
            <v>809</v>
          </cell>
        </row>
        <row r="810">
          <cell r="A810">
            <v>810</v>
          </cell>
        </row>
        <row r="811">
          <cell r="A811">
            <v>811</v>
          </cell>
        </row>
        <row r="812">
          <cell r="A812">
            <v>812</v>
          </cell>
        </row>
        <row r="813">
          <cell r="A813">
            <v>813</v>
          </cell>
        </row>
        <row r="814">
          <cell r="A814">
            <v>814</v>
          </cell>
        </row>
        <row r="815">
          <cell r="A815">
            <v>815</v>
          </cell>
        </row>
        <row r="816">
          <cell r="A816">
            <v>816</v>
          </cell>
        </row>
        <row r="817">
          <cell r="A817">
            <v>817</v>
          </cell>
        </row>
        <row r="818">
          <cell r="A818">
            <v>818</v>
          </cell>
        </row>
        <row r="819">
          <cell r="A819">
            <v>819</v>
          </cell>
        </row>
        <row r="820">
          <cell r="A820">
            <v>820</v>
          </cell>
        </row>
        <row r="821">
          <cell r="A821">
            <v>821</v>
          </cell>
        </row>
        <row r="822">
          <cell r="A822">
            <v>822</v>
          </cell>
        </row>
        <row r="823">
          <cell r="A823">
            <v>823</v>
          </cell>
        </row>
        <row r="824">
          <cell r="A824">
            <v>824</v>
          </cell>
        </row>
        <row r="825">
          <cell r="A825">
            <v>825</v>
          </cell>
        </row>
        <row r="826">
          <cell r="A826">
            <v>826</v>
          </cell>
        </row>
        <row r="827">
          <cell r="A827">
            <v>827</v>
          </cell>
        </row>
        <row r="828">
          <cell r="A828">
            <v>828</v>
          </cell>
        </row>
        <row r="829">
          <cell r="A829">
            <v>829</v>
          </cell>
        </row>
        <row r="830">
          <cell r="A830">
            <v>830</v>
          </cell>
        </row>
        <row r="831">
          <cell r="A831">
            <v>831</v>
          </cell>
        </row>
        <row r="832">
          <cell r="A832">
            <v>832</v>
          </cell>
        </row>
        <row r="833">
          <cell r="A833">
            <v>833</v>
          </cell>
        </row>
        <row r="834">
          <cell r="A834">
            <v>834</v>
          </cell>
        </row>
        <row r="835">
          <cell r="A835">
            <v>835</v>
          </cell>
        </row>
        <row r="836">
          <cell r="A836">
            <v>836</v>
          </cell>
        </row>
        <row r="837">
          <cell r="A837">
            <v>837</v>
          </cell>
        </row>
        <row r="838">
          <cell r="A838">
            <v>838</v>
          </cell>
        </row>
        <row r="839">
          <cell r="A839">
            <v>839</v>
          </cell>
        </row>
        <row r="840">
          <cell r="A840">
            <v>840</v>
          </cell>
        </row>
        <row r="841">
          <cell r="A841">
            <v>841</v>
          </cell>
        </row>
        <row r="842">
          <cell r="A842">
            <v>842</v>
          </cell>
        </row>
        <row r="843">
          <cell r="A843">
            <v>843</v>
          </cell>
        </row>
        <row r="844">
          <cell r="A844">
            <v>844</v>
          </cell>
        </row>
        <row r="845">
          <cell r="A845">
            <v>845</v>
          </cell>
        </row>
        <row r="846">
          <cell r="A846">
            <v>846</v>
          </cell>
        </row>
        <row r="847">
          <cell r="A847">
            <v>847</v>
          </cell>
        </row>
        <row r="848">
          <cell r="A848">
            <v>848</v>
          </cell>
        </row>
        <row r="849">
          <cell r="A849">
            <v>849</v>
          </cell>
        </row>
        <row r="850">
          <cell r="A850">
            <v>850</v>
          </cell>
        </row>
        <row r="851">
          <cell r="A851">
            <v>851</v>
          </cell>
        </row>
        <row r="852">
          <cell r="A852">
            <v>852</v>
          </cell>
        </row>
        <row r="853">
          <cell r="A853">
            <v>853</v>
          </cell>
        </row>
        <row r="854">
          <cell r="A854">
            <v>854</v>
          </cell>
        </row>
        <row r="855">
          <cell r="A855">
            <v>855</v>
          </cell>
        </row>
        <row r="856">
          <cell r="A856">
            <v>856</v>
          </cell>
        </row>
        <row r="857">
          <cell r="A857">
            <v>857</v>
          </cell>
        </row>
        <row r="858">
          <cell r="A858">
            <v>858</v>
          </cell>
        </row>
        <row r="859">
          <cell r="A859">
            <v>859</v>
          </cell>
        </row>
        <row r="860">
          <cell r="A860">
            <v>860</v>
          </cell>
        </row>
        <row r="861">
          <cell r="A861">
            <v>861</v>
          </cell>
        </row>
        <row r="862">
          <cell r="A862">
            <v>862</v>
          </cell>
        </row>
        <row r="863">
          <cell r="A863">
            <v>863</v>
          </cell>
        </row>
        <row r="864">
          <cell r="A864">
            <v>864</v>
          </cell>
        </row>
        <row r="865">
          <cell r="A865">
            <v>865</v>
          </cell>
        </row>
        <row r="866">
          <cell r="A866">
            <v>866</v>
          </cell>
        </row>
        <row r="867">
          <cell r="A867">
            <v>867</v>
          </cell>
        </row>
        <row r="868">
          <cell r="A868">
            <v>868</v>
          </cell>
        </row>
        <row r="869">
          <cell r="A869">
            <v>869</v>
          </cell>
        </row>
        <row r="870">
          <cell r="A870">
            <v>870</v>
          </cell>
        </row>
        <row r="871">
          <cell r="A871">
            <v>871</v>
          </cell>
        </row>
        <row r="872">
          <cell r="A872">
            <v>872</v>
          </cell>
        </row>
        <row r="873">
          <cell r="A873">
            <v>873</v>
          </cell>
        </row>
        <row r="874">
          <cell r="A874">
            <v>874</v>
          </cell>
        </row>
        <row r="875">
          <cell r="A875">
            <v>875</v>
          </cell>
        </row>
        <row r="876">
          <cell r="A876">
            <v>876</v>
          </cell>
        </row>
        <row r="877">
          <cell r="A877">
            <v>877</v>
          </cell>
        </row>
        <row r="878">
          <cell r="A878">
            <v>878</v>
          </cell>
        </row>
        <row r="879">
          <cell r="A879">
            <v>879</v>
          </cell>
        </row>
        <row r="880">
          <cell r="A880">
            <v>880</v>
          </cell>
        </row>
        <row r="881">
          <cell r="A881">
            <v>881</v>
          </cell>
        </row>
        <row r="882">
          <cell r="A882">
            <v>882</v>
          </cell>
        </row>
        <row r="883">
          <cell r="A883">
            <v>883</v>
          </cell>
        </row>
        <row r="884">
          <cell r="A884">
            <v>884</v>
          </cell>
        </row>
        <row r="885">
          <cell r="A885">
            <v>885</v>
          </cell>
        </row>
        <row r="886">
          <cell r="A886">
            <v>886</v>
          </cell>
        </row>
        <row r="887">
          <cell r="A887">
            <v>887</v>
          </cell>
        </row>
        <row r="888">
          <cell r="A888">
            <v>888</v>
          </cell>
        </row>
        <row r="889">
          <cell r="A889">
            <v>889</v>
          </cell>
        </row>
        <row r="890">
          <cell r="A890">
            <v>890</v>
          </cell>
        </row>
        <row r="891">
          <cell r="A891">
            <v>891</v>
          </cell>
        </row>
        <row r="892">
          <cell r="A892">
            <v>892</v>
          </cell>
        </row>
        <row r="893">
          <cell r="A893">
            <v>893</v>
          </cell>
        </row>
        <row r="894">
          <cell r="A894">
            <v>894</v>
          </cell>
        </row>
        <row r="895">
          <cell r="A895">
            <v>895</v>
          </cell>
        </row>
        <row r="896">
          <cell r="A896">
            <v>896</v>
          </cell>
        </row>
        <row r="897">
          <cell r="A897">
            <v>897</v>
          </cell>
        </row>
        <row r="898">
          <cell r="A898">
            <v>898</v>
          </cell>
        </row>
        <row r="899">
          <cell r="A899">
            <v>899</v>
          </cell>
        </row>
        <row r="900">
          <cell r="A900">
            <v>900</v>
          </cell>
        </row>
        <row r="901">
          <cell r="A901">
            <v>901</v>
          </cell>
        </row>
        <row r="902">
          <cell r="A902">
            <v>902</v>
          </cell>
        </row>
        <row r="903">
          <cell r="A903">
            <v>903</v>
          </cell>
        </row>
        <row r="904">
          <cell r="A904">
            <v>904</v>
          </cell>
        </row>
        <row r="905">
          <cell r="A905">
            <v>905</v>
          </cell>
        </row>
        <row r="906">
          <cell r="A906">
            <v>906</v>
          </cell>
        </row>
        <row r="907">
          <cell r="A907">
            <v>907</v>
          </cell>
        </row>
        <row r="908">
          <cell r="A908">
            <v>908</v>
          </cell>
        </row>
        <row r="909">
          <cell r="A909">
            <v>909</v>
          </cell>
        </row>
        <row r="910">
          <cell r="A910">
            <v>910</v>
          </cell>
        </row>
        <row r="911">
          <cell r="A911">
            <v>911</v>
          </cell>
        </row>
        <row r="912">
          <cell r="A912">
            <v>912</v>
          </cell>
        </row>
        <row r="913">
          <cell r="A913">
            <v>913</v>
          </cell>
        </row>
        <row r="914">
          <cell r="A914">
            <v>914</v>
          </cell>
        </row>
        <row r="915">
          <cell r="A915">
            <v>915</v>
          </cell>
        </row>
        <row r="916">
          <cell r="A916">
            <v>916</v>
          </cell>
        </row>
        <row r="917">
          <cell r="A917">
            <v>917</v>
          </cell>
        </row>
        <row r="918">
          <cell r="A918">
            <v>918</v>
          </cell>
        </row>
        <row r="919">
          <cell r="A919">
            <v>919</v>
          </cell>
        </row>
        <row r="920">
          <cell r="A920">
            <v>920</v>
          </cell>
        </row>
        <row r="921">
          <cell r="A921">
            <v>921</v>
          </cell>
        </row>
        <row r="922">
          <cell r="A922">
            <v>922</v>
          </cell>
        </row>
        <row r="923">
          <cell r="A923">
            <v>923</v>
          </cell>
        </row>
        <row r="924">
          <cell r="A924">
            <v>924</v>
          </cell>
        </row>
        <row r="925">
          <cell r="A925">
            <v>925</v>
          </cell>
        </row>
        <row r="926">
          <cell r="A926">
            <v>926</v>
          </cell>
        </row>
        <row r="927">
          <cell r="A927">
            <v>927</v>
          </cell>
        </row>
        <row r="928">
          <cell r="A928">
            <v>928</v>
          </cell>
        </row>
        <row r="929">
          <cell r="A929">
            <v>929</v>
          </cell>
        </row>
        <row r="930">
          <cell r="A930">
            <v>930</v>
          </cell>
        </row>
        <row r="931">
          <cell r="A931">
            <v>931</v>
          </cell>
        </row>
        <row r="932">
          <cell r="A932">
            <v>932</v>
          </cell>
        </row>
        <row r="933">
          <cell r="A933">
            <v>933</v>
          </cell>
        </row>
        <row r="934">
          <cell r="A934">
            <v>934</v>
          </cell>
        </row>
        <row r="935">
          <cell r="A935">
            <v>935</v>
          </cell>
        </row>
        <row r="936">
          <cell r="A936">
            <v>936</v>
          </cell>
        </row>
        <row r="937">
          <cell r="A937">
            <v>937</v>
          </cell>
        </row>
        <row r="938">
          <cell r="A938">
            <v>938</v>
          </cell>
        </row>
        <row r="939">
          <cell r="A939">
            <v>939</v>
          </cell>
        </row>
        <row r="940">
          <cell r="A940">
            <v>940</v>
          </cell>
        </row>
        <row r="941">
          <cell r="A941">
            <v>941</v>
          </cell>
        </row>
        <row r="942">
          <cell r="A942">
            <v>942</v>
          </cell>
        </row>
        <row r="943">
          <cell r="A943">
            <v>943</v>
          </cell>
        </row>
        <row r="944">
          <cell r="A944">
            <v>944</v>
          </cell>
        </row>
        <row r="945">
          <cell r="A945">
            <v>945</v>
          </cell>
        </row>
        <row r="946">
          <cell r="A946">
            <v>946</v>
          </cell>
        </row>
        <row r="947">
          <cell r="A947">
            <v>947</v>
          </cell>
        </row>
        <row r="948">
          <cell r="A948">
            <v>948</v>
          </cell>
        </row>
        <row r="949">
          <cell r="A949">
            <v>949</v>
          </cell>
        </row>
        <row r="950">
          <cell r="A950">
            <v>950</v>
          </cell>
        </row>
        <row r="951">
          <cell r="A951">
            <v>951</v>
          </cell>
        </row>
        <row r="952">
          <cell r="A952">
            <v>952</v>
          </cell>
        </row>
        <row r="953">
          <cell r="A953">
            <v>953</v>
          </cell>
        </row>
        <row r="954">
          <cell r="A954">
            <v>954</v>
          </cell>
        </row>
        <row r="955">
          <cell r="A955">
            <v>955</v>
          </cell>
        </row>
        <row r="956">
          <cell r="A956">
            <v>956</v>
          </cell>
        </row>
        <row r="957">
          <cell r="A957">
            <v>957</v>
          </cell>
        </row>
        <row r="958">
          <cell r="A958">
            <v>958</v>
          </cell>
        </row>
        <row r="959">
          <cell r="A959">
            <v>959</v>
          </cell>
        </row>
        <row r="960">
          <cell r="A960">
            <v>960</v>
          </cell>
        </row>
        <row r="961">
          <cell r="A961">
            <v>961</v>
          </cell>
        </row>
        <row r="962">
          <cell r="A962">
            <v>962</v>
          </cell>
        </row>
        <row r="963">
          <cell r="A963">
            <v>963</v>
          </cell>
        </row>
        <row r="964">
          <cell r="A964">
            <v>964</v>
          </cell>
        </row>
        <row r="965">
          <cell r="A965">
            <v>965</v>
          </cell>
        </row>
        <row r="966">
          <cell r="A966">
            <v>966</v>
          </cell>
        </row>
        <row r="967">
          <cell r="A967">
            <v>967</v>
          </cell>
        </row>
        <row r="968">
          <cell r="A968">
            <v>968</v>
          </cell>
        </row>
        <row r="969">
          <cell r="A969">
            <v>969</v>
          </cell>
        </row>
        <row r="970">
          <cell r="A970">
            <v>970</v>
          </cell>
        </row>
        <row r="971">
          <cell r="A971">
            <v>971</v>
          </cell>
        </row>
        <row r="972">
          <cell r="A972">
            <v>972</v>
          </cell>
        </row>
        <row r="973">
          <cell r="A973">
            <v>973</v>
          </cell>
        </row>
        <row r="974">
          <cell r="A974">
            <v>974</v>
          </cell>
        </row>
        <row r="975">
          <cell r="A975">
            <v>975</v>
          </cell>
        </row>
        <row r="976">
          <cell r="A976">
            <v>976</v>
          </cell>
        </row>
        <row r="977">
          <cell r="A977">
            <v>977</v>
          </cell>
        </row>
        <row r="978">
          <cell r="A978">
            <v>978</v>
          </cell>
        </row>
        <row r="979">
          <cell r="A979">
            <v>979</v>
          </cell>
        </row>
        <row r="980">
          <cell r="A980">
            <v>980</v>
          </cell>
        </row>
        <row r="981">
          <cell r="A981">
            <v>981</v>
          </cell>
        </row>
        <row r="982">
          <cell r="A982">
            <v>982</v>
          </cell>
        </row>
        <row r="983">
          <cell r="A983">
            <v>983</v>
          </cell>
        </row>
        <row r="984">
          <cell r="A984">
            <v>984</v>
          </cell>
        </row>
        <row r="985">
          <cell r="A985">
            <v>985</v>
          </cell>
        </row>
        <row r="986">
          <cell r="A986">
            <v>986</v>
          </cell>
        </row>
        <row r="987">
          <cell r="A987">
            <v>987</v>
          </cell>
        </row>
        <row r="988">
          <cell r="A988">
            <v>988</v>
          </cell>
        </row>
        <row r="989">
          <cell r="A989">
            <v>989</v>
          </cell>
        </row>
        <row r="990">
          <cell r="A990">
            <v>990</v>
          </cell>
        </row>
        <row r="991">
          <cell r="A991">
            <v>991</v>
          </cell>
        </row>
        <row r="992">
          <cell r="A992">
            <v>992</v>
          </cell>
        </row>
        <row r="993">
          <cell r="A993">
            <v>993</v>
          </cell>
        </row>
        <row r="994">
          <cell r="A994">
            <v>994</v>
          </cell>
        </row>
        <row r="995">
          <cell r="A995">
            <v>995</v>
          </cell>
        </row>
        <row r="996">
          <cell r="A996">
            <v>996</v>
          </cell>
        </row>
        <row r="997">
          <cell r="A997">
            <v>997</v>
          </cell>
        </row>
        <row r="998">
          <cell r="A998">
            <v>998</v>
          </cell>
        </row>
        <row r="999">
          <cell r="A999">
            <v>999</v>
          </cell>
        </row>
        <row r="1000">
          <cell r="A1000">
            <v>1000</v>
          </cell>
        </row>
        <row r="1001">
          <cell r="A1001">
            <v>1001</v>
          </cell>
        </row>
        <row r="1002">
          <cell r="A1002">
            <v>1002</v>
          </cell>
        </row>
        <row r="1003">
          <cell r="A1003">
            <v>1003</v>
          </cell>
        </row>
        <row r="1004">
          <cell r="A1004">
            <v>1004</v>
          </cell>
        </row>
        <row r="1005">
          <cell r="A1005">
            <v>1005</v>
          </cell>
        </row>
        <row r="1006">
          <cell r="A1006">
            <v>1006</v>
          </cell>
        </row>
        <row r="1007">
          <cell r="A1007">
            <v>1007</v>
          </cell>
        </row>
        <row r="1008">
          <cell r="A1008">
            <v>1008</v>
          </cell>
        </row>
        <row r="1009">
          <cell r="A1009">
            <v>1009</v>
          </cell>
        </row>
        <row r="1010">
          <cell r="A1010">
            <v>1010</v>
          </cell>
        </row>
        <row r="1011">
          <cell r="A1011">
            <v>1011</v>
          </cell>
        </row>
        <row r="1012">
          <cell r="A1012">
            <v>1012</v>
          </cell>
        </row>
        <row r="1013">
          <cell r="A1013">
            <v>1013</v>
          </cell>
        </row>
        <row r="1014">
          <cell r="A1014">
            <v>1014</v>
          </cell>
        </row>
        <row r="1015">
          <cell r="A1015">
            <v>1015</v>
          </cell>
        </row>
        <row r="1016">
          <cell r="A1016">
            <v>1016</v>
          </cell>
        </row>
        <row r="1017">
          <cell r="A1017">
            <v>1017</v>
          </cell>
        </row>
        <row r="1018">
          <cell r="A1018">
            <v>1018</v>
          </cell>
        </row>
        <row r="1019">
          <cell r="A1019">
            <v>1019</v>
          </cell>
        </row>
        <row r="1020">
          <cell r="A1020">
            <v>1020</v>
          </cell>
        </row>
        <row r="1021">
          <cell r="A1021">
            <v>1021</v>
          </cell>
        </row>
        <row r="1022">
          <cell r="A1022">
            <v>1022</v>
          </cell>
        </row>
        <row r="1023">
          <cell r="A1023">
            <v>1023</v>
          </cell>
        </row>
        <row r="1024">
          <cell r="A1024">
            <v>1024</v>
          </cell>
        </row>
        <row r="1025">
          <cell r="A1025">
            <v>1025</v>
          </cell>
        </row>
        <row r="1026">
          <cell r="A1026">
            <v>1026</v>
          </cell>
        </row>
        <row r="1027">
          <cell r="A1027">
            <v>1027</v>
          </cell>
        </row>
        <row r="1028">
          <cell r="A1028">
            <v>1028</v>
          </cell>
        </row>
        <row r="1029">
          <cell r="A1029">
            <v>1029</v>
          </cell>
        </row>
        <row r="1030">
          <cell r="A1030">
            <v>1030</v>
          </cell>
        </row>
        <row r="1031">
          <cell r="A1031">
            <v>1031</v>
          </cell>
        </row>
        <row r="1032">
          <cell r="A1032">
            <v>1032</v>
          </cell>
        </row>
        <row r="1033">
          <cell r="A1033">
            <v>1033</v>
          </cell>
        </row>
        <row r="1034">
          <cell r="A1034">
            <v>1034</v>
          </cell>
        </row>
        <row r="1035">
          <cell r="A1035">
            <v>1035</v>
          </cell>
        </row>
        <row r="1036">
          <cell r="A1036">
            <v>1036</v>
          </cell>
        </row>
        <row r="1037">
          <cell r="A1037">
            <v>1037</v>
          </cell>
        </row>
        <row r="1038">
          <cell r="A1038">
            <v>1038</v>
          </cell>
        </row>
        <row r="1039">
          <cell r="A1039">
            <v>1039</v>
          </cell>
        </row>
        <row r="1040">
          <cell r="A1040">
            <v>1040</v>
          </cell>
        </row>
        <row r="1041">
          <cell r="A1041">
            <v>1041</v>
          </cell>
        </row>
        <row r="1042">
          <cell r="A1042">
            <v>1042</v>
          </cell>
        </row>
        <row r="1043">
          <cell r="A1043">
            <v>1043</v>
          </cell>
        </row>
        <row r="1044">
          <cell r="A1044">
            <v>1044</v>
          </cell>
        </row>
        <row r="1045">
          <cell r="A1045">
            <v>1045</v>
          </cell>
        </row>
        <row r="1046">
          <cell r="A1046">
            <v>1046</v>
          </cell>
        </row>
        <row r="1047">
          <cell r="A1047">
            <v>1047</v>
          </cell>
        </row>
        <row r="1048">
          <cell r="A1048">
            <v>1048</v>
          </cell>
        </row>
        <row r="1049">
          <cell r="A1049">
            <v>1049</v>
          </cell>
        </row>
        <row r="1050">
          <cell r="A1050">
            <v>1050</v>
          </cell>
        </row>
        <row r="1051">
          <cell r="A1051">
            <v>1051</v>
          </cell>
        </row>
        <row r="1052">
          <cell r="A1052">
            <v>1052</v>
          </cell>
        </row>
        <row r="1053">
          <cell r="A1053">
            <v>1053</v>
          </cell>
        </row>
        <row r="1054">
          <cell r="A1054">
            <v>1054</v>
          </cell>
        </row>
        <row r="1055">
          <cell r="A1055">
            <v>1055</v>
          </cell>
        </row>
        <row r="1056">
          <cell r="A1056">
            <v>1056</v>
          </cell>
        </row>
        <row r="1057">
          <cell r="A1057">
            <v>1057</v>
          </cell>
        </row>
        <row r="1058">
          <cell r="A1058">
            <v>1058</v>
          </cell>
        </row>
        <row r="1059">
          <cell r="A1059">
            <v>1059</v>
          </cell>
        </row>
        <row r="1060">
          <cell r="A1060">
            <v>1060</v>
          </cell>
        </row>
        <row r="1061">
          <cell r="A1061">
            <v>1061</v>
          </cell>
        </row>
        <row r="1062">
          <cell r="A1062">
            <v>1062</v>
          </cell>
        </row>
        <row r="1063">
          <cell r="A1063">
            <v>1063</v>
          </cell>
        </row>
        <row r="1064">
          <cell r="A1064">
            <v>1064</v>
          </cell>
        </row>
        <row r="1065">
          <cell r="A1065">
            <v>1065</v>
          </cell>
        </row>
        <row r="1066">
          <cell r="A1066">
            <v>1066</v>
          </cell>
        </row>
        <row r="1067">
          <cell r="A1067">
            <v>1067</v>
          </cell>
        </row>
        <row r="1068">
          <cell r="A1068">
            <v>1068</v>
          </cell>
        </row>
        <row r="1069">
          <cell r="A1069">
            <v>1069</v>
          </cell>
        </row>
        <row r="1070">
          <cell r="A1070">
            <v>1070</v>
          </cell>
        </row>
        <row r="1071">
          <cell r="A1071">
            <v>1071</v>
          </cell>
        </row>
        <row r="1072">
          <cell r="A1072">
            <v>1072</v>
          </cell>
        </row>
        <row r="1073">
          <cell r="A1073">
            <v>1073</v>
          </cell>
        </row>
        <row r="1074">
          <cell r="A1074">
            <v>1074</v>
          </cell>
        </row>
        <row r="1075">
          <cell r="A1075">
            <v>1075</v>
          </cell>
        </row>
        <row r="1076">
          <cell r="A1076">
            <v>1076</v>
          </cell>
        </row>
        <row r="1077">
          <cell r="A1077">
            <v>1077</v>
          </cell>
        </row>
        <row r="1078">
          <cell r="A1078">
            <v>1078</v>
          </cell>
        </row>
        <row r="1079">
          <cell r="A1079">
            <v>1079</v>
          </cell>
        </row>
        <row r="1080">
          <cell r="A1080">
            <v>1080</v>
          </cell>
        </row>
        <row r="1081">
          <cell r="A1081">
            <v>1081</v>
          </cell>
        </row>
        <row r="1082">
          <cell r="A1082">
            <v>1082</v>
          </cell>
        </row>
        <row r="1083">
          <cell r="A1083">
            <v>1083</v>
          </cell>
        </row>
        <row r="1084">
          <cell r="A1084">
            <v>1084</v>
          </cell>
        </row>
        <row r="1085">
          <cell r="A1085">
            <v>1085</v>
          </cell>
        </row>
        <row r="1086">
          <cell r="A1086">
            <v>1086</v>
          </cell>
        </row>
        <row r="1087">
          <cell r="A1087">
            <v>1087</v>
          </cell>
        </row>
        <row r="1088">
          <cell r="A1088">
            <v>1088</v>
          </cell>
        </row>
        <row r="1089">
          <cell r="A1089">
            <v>1089</v>
          </cell>
        </row>
        <row r="1090">
          <cell r="A1090">
            <v>1090</v>
          </cell>
        </row>
        <row r="1091">
          <cell r="A1091">
            <v>1091</v>
          </cell>
        </row>
        <row r="1092">
          <cell r="A1092">
            <v>1092</v>
          </cell>
        </row>
        <row r="1093">
          <cell r="A1093">
            <v>1093</v>
          </cell>
        </row>
        <row r="1094">
          <cell r="A1094">
            <v>1094</v>
          </cell>
        </row>
        <row r="1095">
          <cell r="A1095">
            <v>1095</v>
          </cell>
        </row>
        <row r="1096">
          <cell r="A1096">
            <v>1096</v>
          </cell>
        </row>
        <row r="1097">
          <cell r="A1097">
            <v>1097</v>
          </cell>
        </row>
        <row r="1098">
          <cell r="A1098">
            <v>1098</v>
          </cell>
        </row>
        <row r="1099">
          <cell r="A1099">
            <v>1099</v>
          </cell>
        </row>
        <row r="1100">
          <cell r="A1100">
            <v>1100</v>
          </cell>
        </row>
        <row r="1101">
          <cell r="A1101">
            <v>1101</v>
          </cell>
        </row>
        <row r="1102">
          <cell r="A1102">
            <v>1102</v>
          </cell>
        </row>
        <row r="1103">
          <cell r="A1103">
            <v>1103</v>
          </cell>
        </row>
        <row r="1104">
          <cell r="A1104">
            <v>1104</v>
          </cell>
        </row>
        <row r="1105">
          <cell r="A1105">
            <v>1105</v>
          </cell>
        </row>
        <row r="1106">
          <cell r="A1106">
            <v>1106</v>
          </cell>
        </row>
        <row r="1107">
          <cell r="A1107">
            <v>1107</v>
          </cell>
        </row>
        <row r="1108">
          <cell r="A1108">
            <v>1108</v>
          </cell>
        </row>
        <row r="1109">
          <cell r="A1109">
            <v>1109</v>
          </cell>
        </row>
        <row r="1110">
          <cell r="A1110">
            <v>1110</v>
          </cell>
        </row>
        <row r="1111">
          <cell r="A1111">
            <v>1111</v>
          </cell>
        </row>
        <row r="1112">
          <cell r="A1112">
            <v>1112</v>
          </cell>
        </row>
        <row r="1113">
          <cell r="A1113">
            <v>1113</v>
          </cell>
        </row>
        <row r="1114">
          <cell r="A1114">
            <v>1114</v>
          </cell>
        </row>
        <row r="1115">
          <cell r="A1115">
            <v>1115</v>
          </cell>
        </row>
        <row r="1116">
          <cell r="A1116">
            <v>1116</v>
          </cell>
        </row>
        <row r="1117">
          <cell r="A1117">
            <v>1117</v>
          </cell>
        </row>
        <row r="1118">
          <cell r="A1118">
            <v>1118</v>
          </cell>
        </row>
        <row r="1119">
          <cell r="A1119">
            <v>1119</v>
          </cell>
        </row>
        <row r="1120">
          <cell r="A1120">
            <v>1120</v>
          </cell>
        </row>
        <row r="1121">
          <cell r="A1121">
            <v>1121</v>
          </cell>
        </row>
        <row r="1122">
          <cell r="A1122">
            <v>1122</v>
          </cell>
        </row>
        <row r="1123">
          <cell r="A1123">
            <v>1123</v>
          </cell>
        </row>
        <row r="1124">
          <cell r="A1124">
            <v>1124</v>
          </cell>
        </row>
        <row r="1125">
          <cell r="A1125">
            <v>1125</v>
          </cell>
        </row>
        <row r="1126">
          <cell r="A1126">
            <v>1126</v>
          </cell>
        </row>
        <row r="1127">
          <cell r="A1127">
            <v>1127</v>
          </cell>
        </row>
        <row r="1128">
          <cell r="A1128">
            <v>1128</v>
          </cell>
        </row>
        <row r="1129">
          <cell r="A1129">
            <v>1129</v>
          </cell>
        </row>
        <row r="1130">
          <cell r="A1130">
            <v>1130</v>
          </cell>
        </row>
        <row r="1131">
          <cell r="A1131">
            <v>1131</v>
          </cell>
        </row>
        <row r="1132">
          <cell r="A1132">
            <v>1132</v>
          </cell>
        </row>
        <row r="1133">
          <cell r="A1133">
            <v>1133</v>
          </cell>
        </row>
        <row r="1134">
          <cell r="A1134">
            <v>1134</v>
          </cell>
        </row>
        <row r="1135">
          <cell r="A1135">
            <v>1135</v>
          </cell>
        </row>
        <row r="1136">
          <cell r="A1136">
            <v>1136</v>
          </cell>
        </row>
        <row r="1137">
          <cell r="A1137">
            <v>1137</v>
          </cell>
        </row>
        <row r="1138">
          <cell r="A1138">
            <v>1138</v>
          </cell>
        </row>
        <row r="1139">
          <cell r="A1139">
            <v>1139</v>
          </cell>
        </row>
        <row r="1140">
          <cell r="A1140">
            <v>1140</v>
          </cell>
        </row>
        <row r="1141">
          <cell r="A1141">
            <v>1141</v>
          </cell>
        </row>
        <row r="1142">
          <cell r="A1142">
            <v>1142</v>
          </cell>
        </row>
        <row r="1143">
          <cell r="A1143">
            <v>1143</v>
          </cell>
        </row>
        <row r="1144">
          <cell r="A1144">
            <v>1144</v>
          </cell>
        </row>
        <row r="1145">
          <cell r="A1145">
            <v>1145</v>
          </cell>
        </row>
        <row r="1146">
          <cell r="A1146">
            <v>1146</v>
          </cell>
        </row>
        <row r="1147">
          <cell r="A1147">
            <v>1147</v>
          </cell>
        </row>
        <row r="1148">
          <cell r="A1148">
            <v>1148</v>
          </cell>
        </row>
        <row r="1149">
          <cell r="A1149">
            <v>1149</v>
          </cell>
        </row>
        <row r="1150">
          <cell r="A1150">
            <v>1150</v>
          </cell>
        </row>
        <row r="1151">
          <cell r="A1151">
            <v>1151</v>
          </cell>
        </row>
        <row r="1152">
          <cell r="A1152">
            <v>1152</v>
          </cell>
        </row>
        <row r="1153">
          <cell r="A1153">
            <v>1153</v>
          </cell>
        </row>
        <row r="1154">
          <cell r="A1154">
            <v>1154</v>
          </cell>
        </row>
        <row r="1155">
          <cell r="A1155">
            <v>1155</v>
          </cell>
        </row>
        <row r="1156">
          <cell r="A1156">
            <v>1156</v>
          </cell>
        </row>
        <row r="1157">
          <cell r="A1157">
            <v>1157</v>
          </cell>
        </row>
        <row r="1158">
          <cell r="A1158">
            <v>1158</v>
          </cell>
        </row>
        <row r="1159">
          <cell r="A1159">
            <v>1159</v>
          </cell>
        </row>
        <row r="1160">
          <cell r="A1160">
            <v>1160</v>
          </cell>
        </row>
        <row r="1161">
          <cell r="A1161">
            <v>1161</v>
          </cell>
        </row>
        <row r="1162">
          <cell r="A1162">
            <v>1162</v>
          </cell>
        </row>
        <row r="1163">
          <cell r="A1163">
            <v>1163</v>
          </cell>
        </row>
        <row r="1164">
          <cell r="A1164">
            <v>1164</v>
          </cell>
        </row>
        <row r="1165">
          <cell r="A1165">
            <v>1165</v>
          </cell>
        </row>
        <row r="1166">
          <cell r="A1166">
            <v>1166</v>
          </cell>
        </row>
        <row r="1167">
          <cell r="A1167">
            <v>1167</v>
          </cell>
        </row>
        <row r="1168">
          <cell r="A1168">
            <v>1168</v>
          </cell>
        </row>
        <row r="1169">
          <cell r="A1169">
            <v>1169</v>
          </cell>
        </row>
        <row r="1170">
          <cell r="A1170">
            <v>1170</v>
          </cell>
        </row>
        <row r="1171">
          <cell r="A1171">
            <v>1171</v>
          </cell>
        </row>
        <row r="1172">
          <cell r="A1172">
            <v>1172</v>
          </cell>
        </row>
        <row r="1173">
          <cell r="A1173">
            <v>1173</v>
          </cell>
        </row>
        <row r="1174">
          <cell r="A1174">
            <v>1174</v>
          </cell>
        </row>
        <row r="1175">
          <cell r="A1175">
            <v>1175</v>
          </cell>
        </row>
        <row r="1176">
          <cell r="A1176">
            <v>1176</v>
          </cell>
        </row>
        <row r="1177">
          <cell r="A1177">
            <v>1177</v>
          </cell>
        </row>
        <row r="1178">
          <cell r="A1178">
            <v>1178</v>
          </cell>
        </row>
        <row r="1179">
          <cell r="A1179">
            <v>1179</v>
          </cell>
        </row>
        <row r="1180">
          <cell r="A1180">
            <v>1180</v>
          </cell>
        </row>
        <row r="1181">
          <cell r="A1181">
            <v>1181</v>
          </cell>
        </row>
        <row r="1182">
          <cell r="A1182">
            <v>1182</v>
          </cell>
        </row>
        <row r="1183">
          <cell r="A1183">
            <v>1183</v>
          </cell>
        </row>
        <row r="1184">
          <cell r="A1184">
            <v>1184</v>
          </cell>
        </row>
        <row r="1185">
          <cell r="A1185">
            <v>1185</v>
          </cell>
        </row>
        <row r="1186">
          <cell r="A1186">
            <v>1186</v>
          </cell>
        </row>
        <row r="1187">
          <cell r="A1187">
            <v>1187</v>
          </cell>
        </row>
        <row r="1188">
          <cell r="A1188">
            <v>1188</v>
          </cell>
        </row>
        <row r="1189">
          <cell r="A1189">
            <v>1189</v>
          </cell>
        </row>
        <row r="1190">
          <cell r="A1190">
            <v>1190</v>
          </cell>
        </row>
        <row r="1191">
          <cell r="A1191">
            <v>1191</v>
          </cell>
        </row>
        <row r="1192">
          <cell r="A1192">
            <v>1192</v>
          </cell>
        </row>
        <row r="1193">
          <cell r="A1193">
            <v>1193</v>
          </cell>
        </row>
        <row r="1194">
          <cell r="A1194">
            <v>1194</v>
          </cell>
        </row>
        <row r="1195">
          <cell r="A1195">
            <v>1195</v>
          </cell>
        </row>
        <row r="1196">
          <cell r="A1196">
            <v>1196</v>
          </cell>
        </row>
        <row r="1197">
          <cell r="A1197">
            <v>1197</v>
          </cell>
        </row>
        <row r="1198">
          <cell r="A1198">
            <v>1198</v>
          </cell>
        </row>
        <row r="1199">
          <cell r="A1199">
            <v>1199</v>
          </cell>
        </row>
        <row r="1200">
          <cell r="A1200">
            <v>1200</v>
          </cell>
        </row>
        <row r="1201">
          <cell r="A1201">
            <v>1201</v>
          </cell>
        </row>
        <row r="1202">
          <cell r="A1202">
            <v>1202</v>
          </cell>
        </row>
        <row r="1203">
          <cell r="A1203">
            <v>1203</v>
          </cell>
        </row>
        <row r="1204">
          <cell r="A1204">
            <v>1204</v>
          </cell>
        </row>
        <row r="1205">
          <cell r="A1205">
            <v>1205</v>
          </cell>
        </row>
        <row r="1206">
          <cell r="A1206">
            <v>1206</v>
          </cell>
        </row>
        <row r="1207">
          <cell r="A1207">
            <v>1207</v>
          </cell>
        </row>
        <row r="1208">
          <cell r="A1208">
            <v>1208</v>
          </cell>
        </row>
        <row r="1209">
          <cell r="A1209">
            <v>1209</v>
          </cell>
        </row>
        <row r="1210">
          <cell r="A1210">
            <v>1210</v>
          </cell>
        </row>
        <row r="1211">
          <cell r="A1211">
            <v>1211</v>
          </cell>
        </row>
        <row r="1212">
          <cell r="A1212">
            <v>1212</v>
          </cell>
        </row>
        <row r="1213">
          <cell r="A1213">
            <v>1213</v>
          </cell>
        </row>
        <row r="1214">
          <cell r="A1214">
            <v>1214</v>
          </cell>
        </row>
        <row r="1215">
          <cell r="A1215">
            <v>1215</v>
          </cell>
        </row>
        <row r="1216">
          <cell r="A1216">
            <v>1216</v>
          </cell>
        </row>
        <row r="1217">
          <cell r="A1217">
            <v>1217</v>
          </cell>
        </row>
        <row r="1218">
          <cell r="A1218">
            <v>1218</v>
          </cell>
        </row>
        <row r="1219">
          <cell r="A1219">
            <v>1219</v>
          </cell>
        </row>
        <row r="1220">
          <cell r="A1220">
            <v>1220</v>
          </cell>
        </row>
        <row r="1221">
          <cell r="A1221">
            <v>1221</v>
          </cell>
        </row>
        <row r="1222">
          <cell r="A1222">
            <v>1222</v>
          </cell>
        </row>
        <row r="1223">
          <cell r="A1223">
            <v>1223</v>
          </cell>
        </row>
        <row r="1224">
          <cell r="A1224">
            <v>1224</v>
          </cell>
        </row>
        <row r="1225">
          <cell r="A1225">
            <v>1225</v>
          </cell>
        </row>
        <row r="1226">
          <cell r="A1226">
            <v>1226</v>
          </cell>
        </row>
        <row r="1227">
          <cell r="A1227">
            <v>1227</v>
          </cell>
        </row>
        <row r="1228">
          <cell r="A1228">
            <v>1228</v>
          </cell>
        </row>
        <row r="1229">
          <cell r="A1229">
            <v>1229</v>
          </cell>
        </row>
        <row r="1230">
          <cell r="A1230">
            <v>1230</v>
          </cell>
        </row>
        <row r="1231">
          <cell r="A1231">
            <v>1231</v>
          </cell>
        </row>
        <row r="1232">
          <cell r="A1232">
            <v>1232</v>
          </cell>
        </row>
        <row r="1233">
          <cell r="A1233">
            <v>1233</v>
          </cell>
        </row>
        <row r="1234">
          <cell r="A1234">
            <v>1234</v>
          </cell>
        </row>
        <row r="1235">
          <cell r="A1235">
            <v>1235</v>
          </cell>
        </row>
        <row r="1236">
          <cell r="A1236">
            <v>1236</v>
          </cell>
        </row>
        <row r="1237">
          <cell r="A1237">
            <v>1237</v>
          </cell>
        </row>
        <row r="1238">
          <cell r="A1238">
            <v>1238</v>
          </cell>
        </row>
        <row r="1239">
          <cell r="A1239">
            <v>1239</v>
          </cell>
        </row>
        <row r="1240">
          <cell r="A1240">
            <v>1240</v>
          </cell>
        </row>
        <row r="1241">
          <cell r="A1241">
            <v>1241</v>
          </cell>
        </row>
        <row r="1242">
          <cell r="A1242">
            <v>1242</v>
          </cell>
        </row>
        <row r="1243">
          <cell r="A1243">
            <v>1243</v>
          </cell>
        </row>
        <row r="1244">
          <cell r="A1244">
            <v>1244</v>
          </cell>
        </row>
        <row r="1245">
          <cell r="A1245">
            <v>1245</v>
          </cell>
        </row>
        <row r="1246">
          <cell r="A1246">
            <v>1246</v>
          </cell>
        </row>
        <row r="1247">
          <cell r="A1247">
            <v>1247</v>
          </cell>
        </row>
        <row r="1248">
          <cell r="A1248">
            <v>1248</v>
          </cell>
        </row>
        <row r="1249">
          <cell r="A1249">
            <v>1249</v>
          </cell>
        </row>
        <row r="1250">
          <cell r="A1250">
            <v>1250</v>
          </cell>
        </row>
        <row r="1251">
          <cell r="A1251">
            <v>1251</v>
          </cell>
        </row>
        <row r="1252">
          <cell r="A1252">
            <v>1252</v>
          </cell>
        </row>
        <row r="1253">
          <cell r="A1253">
            <v>1253</v>
          </cell>
        </row>
        <row r="1254">
          <cell r="A1254">
            <v>1254</v>
          </cell>
        </row>
        <row r="1255">
          <cell r="A1255">
            <v>1255</v>
          </cell>
        </row>
        <row r="1256">
          <cell r="A1256">
            <v>1256</v>
          </cell>
        </row>
        <row r="1257">
          <cell r="A1257">
            <v>1257</v>
          </cell>
        </row>
        <row r="1258">
          <cell r="A1258">
            <v>1258</v>
          </cell>
        </row>
        <row r="1259">
          <cell r="A1259">
            <v>1259</v>
          </cell>
        </row>
        <row r="1260">
          <cell r="A1260">
            <v>1260</v>
          </cell>
        </row>
        <row r="1261">
          <cell r="A1261">
            <v>1261</v>
          </cell>
        </row>
        <row r="1262">
          <cell r="A1262">
            <v>1262</v>
          </cell>
        </row>
        <row r="1263">
          <cell r="A1263">
            <v>1263</v>
          </cell>
        </row>
        <row r="1264">
          <cell r="A1264">
            <v>1264</v>
          </cell>
        </row>
        <row r="1265">
          <cell r="A1265">
            <v>1265</v>
          </cell>
        </row>
        <row r="1266">
          <cell r="A1266">
            <v>1266</v>
          </cell>
        </row>
        <row r="1267">
          <cell r="A1267">
            <v>1267</v>
          </cell>
        </row>
        <row r="1268">
          <cell r="A1268">
            <v>1268</v>
          </cell>
        </row>
        <row r="1269">
          <cell r="A1269">
            <v>1269</v>
          </cell>
        </row>
        <row r="1270">
          <cell r="A1270">
            <v>1270</v>
          </cell>
        </row>
        <row r="1271">
          <cell r="A1271">
            <v>1271</v>
          </cell>
        </row>
        <row r="1272">
          <cell r="A1272">
            <v>1272</v>
          </cell>
        </row>
        <row r="1273">
          <cell r="A1273">
            <v>1273</v>
          </cell>
        </row>
        <row r="1274">
          <cell r="A1274">
            <v>1274</v>
          </cell>
        </row>
        <row r="1275">
          <cell r="A1275">
            <v>1275</v>
          </cell>
        </row>
        <row r="1276">
          <cell r="A1276">
            <v>1276</v>
          </cell>
        </row>
        <row r="1277">
          <cell r="A1277">
            <v>1277</v>
          </cell>
        </row>
        <row r="1278">
          <cell r="A1278">
            <v>1278</v>
          </cell>
        </row>
        <row r="1279">
          <cell r="A1279">
            <v>1279</v>
          </cell>
        </row>
        <row r="1280">
          <cell r="A1280">
            <v>1280</v>
          </cell>
        </row>
        <row r="1281">
          <cell r="A1281">
            <v>1281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타견적1"/>
      <sheetName val="타견적2"/>
      <sheetName val="타견적3"/>
      <sheetName val="견적대비표"/>
      <sheetName val="내역서"/>
      <sheetName val="단가대비표"/>
      <sheetName val="PANEL 중량산출"/>
      <sheetName val="중량산출"/>
      <sheetName val="수량산출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3">
          <cell r="A3">
            <v>3</v>
          </cell>
          <cell r="B3" t="str">
            <v>송라 초,중학교 다목적 강당 무대기계장치</v>
          </cell>
        </row>
        <row r="4">
          <cell r="A4">
            <v>4</v>
          </cell>
          <cell r="B4" t="str">
            <v>다목적강당 무대기계장치</v>
          </cell>
          <cell r="C4" t="str">
            <v/>
          </cell>
          <cell r="D4" t="str">
            <v>L/S</v>
          </cell>
          <cell r="E4">
            <v>1</v>
          </cell>
          <cell r="F4" t="str">
            <v/>
          </cell>
          <cell r="H4" t="str">
            <v>NO.1-00-00</v>
          </cell>
        </row>
        <row r="5">
          <cell r="A5">
            <v>5</v>
          </cell>
          <cell r="B5" t="str">
            <v/>
          </cell>
          <cell r="C5" t="str">
            <v/>
          </cell>
          <cell r="D5" t="str">
            <v/>
          </cell>
          <cell r="E5" t="str">
            <v/>
          </cell>
          <cell r="F5" t="str">
            <v/>
          </cell>
          <cell r="H5" t="str">
            <v/>
          </cell>
        </row>
        <row r="6">
          <cell r="A6">
            <v>6</v>
          </cell>
          <cell r="F6" t="str">
            <v/>
          </cell>
        </row>
        <row r="7">
          <cell r="A7">
            <v>7</v>
          </cell>
          <cell r="F7" t="str">
            <v/>
          </cell>
        </row>
        <row r="8">
          <cell r="A8">
            <v>8</v>
          </cell>
          <cell r="F8" t="str">
            <v/>
          </cell>
        </row>
        <row r="9">
          <cell r="A9">
            <v>9</v>
          </cell>
        </row>
        <row r="10">
          <cell r="A10">
            <v>10</v>
          </cell>
        </row>
        <row r="11">
          <cell r="A11">
            <v>11</v>
          </cell>
        </row>
        <row r="12">
          <cell r="A12">
            <v>12</v>
          </cell>
        </row>
        <row r="13">
          <cell r="A13">
            <v>13</v>
          </cell>
        </row>
        <row r="14">
          <cell r="A14">
            <v>14</v>
          </cell>
        </row>
        <row r="15">
          <cell r="A15">
            <v>15</v>
          </cell>
        </row>
        <row r="16">
          <cell r="A16">
            <v>16</v>
          </cell>
        </row>
        <row r="17">
          <cell r="A17">
            <v>17</v>
          </cell>
        </row>
        <row r="18">
          <cell r="A18">
            <v>18</v>
          </cell>
        </row>
        <row r="19">
          <cell r="A19">
            <v>19</v>
          </cell>
        </row>
        <row r="20">
          <cell r="A20">
            <v>20</v>
          </cell>
        </row>
        <row r="21">
          <cell r="A21">
            <v>21</v>
          </cell>
        </row>
        <row r="22">
          <cell r="A22">
            <v>22</v>
          </cell>
        </row>
        <row r="23">
          <cell r="A23">
            <v>23</v>
          </cell>
        </row>
        <row r="24">
          <cell r="A24">
            <v>24</v>
          </cell>
        </row>
        <row r="25">
          <cell r="A25">
            <v>25</v>
          </cell>
          <cell r="B25" t="str">
            <v>다목적강당 무대기계장치</v>
          </cell>
          <cell r="G25" t="str">
            <v/>
          </cell>
          <cell r="H25" t="str">
            <v>NO.1-00-00</v>
          </cell>
        </row>
        <row r="26">
          <cell r="B26" t="str">
            <v>PLACARD BATTEN</v>
          </cell>
          <cell r="C26" t="str">
            <v>7,400L</v>
          </cell>
          <cell r="D26" t="str">
            <v>SET</v>
          </cell>
          <cell r="E26">
            <v>1</v>
          </cell>
          <cell r="H26" t="str">
            <v>NO.1-01-00</v>
          </cell>
        </row>
        <row r="27">
          <cell r="A27">
            <v>26</v>
          </cell>
          <cell r="B27" t="str">
            <v xml:space="preserve">DRAW CURTAIN </v>
          </cell>
          <cell r="C27" t="str">
            <v>8,660 x 3,300H</v>
          </cell>
          <cell r="D27" t="str">
            <v>SET</v>
          </cell>
          <cell r="E27">
            <v>1</v>
          </cell>
          <cell r="F27" t="str">
            <v/>
          </cell>
          <cell r="H27" t="str">
            <v>NO.1-02-00</v>
          </cell>
        </row>
        <row r="28">
          <cell r="A28">
            <v>27</v>
          </cell>
          <cell r="B28" t="str">
            <v xml:space="preserve">ROLL SCREEN </v>
          </cell>
          <cell r="C28" t="str">
            <v>1,800L x 1,200H</v>
          </cell>
          <cell r="D28" t="str">
            <v>SET</v>
          </cell>
          <cell r="E28">
            <v>1</v>
          </cell>
          <cell r="F28" t="str">
            <v/>
          </cell>
          <cell r="H28" t="str">
            <v>NO.1-03-00</v>
          </cell>
        </row>
        <row r="29">
          <cell r="A29">
            <v>28</v>
          </cell>
          <cell r="B29" t="str">
            <v>ROLL FLAG</v>
          </cell>
          <cell r="C29" t="str">
            <v>3,500L x 2,500H</v>
          </cell>
          <cell r="D29" t="str">
            <v>SET</v>
          </cell>
          <cell r="E29">
            <v>1</v>
          </cell>
          <cell r="H29" t="str">
            <v>NO.1-04-00</v>
          </cell>
        </row>
        <row r="30">
          <cell r="A30">
            <v>29</v>
          </cell>
          <cell r="B30" t="str">
            <v>COVER CURTAIN</v>
          </cell>
          <cell r="C30" t="str">
            <v>8,800 x 3,500H</v>
          </cell>
          <cell r="D30" t="str">
            <v>SET</v>
          </cell>
          <cell r="E30">
            <v>1</v>
          </cell>
          <cell r="H30" t="str">
            <v>NO.1-05-00</v>
          </cell>
        </row>
        <row r="31">
          <cell r="A31">
            <v>30</v>
          </cell>
          <cell r="B31" t="str">
            <v>WINDOW DARKEN CURTAIN</v>
          </cell>
          <cell r="C31" t="str">
            <v>4,050L x 3,500H</v>
          </cell>
          <cell r="D31" t="str">
            <v>SET</v>
          </cell>
          <cell r="E31">
            <v>6</v>
          </cell>
          <cell r="H31" t="str">
            <v>NO.1-06-00</v>
          </cell>
        </row>
        <row r="32">
          <cell r="A32">
            <v>31</v>
          </cell>
          <cell r="B32" t="str">
            <v>DOOR DARKEN CURTAIN</v>
          </cell>
          <cell r="C32" t="str">
            <v>4,050L x 3,500H</v>
          </cell>
          <cell r="D32" t="str">
            <v>SET</v>
          </cell>
          <cell r="E32">
            <v>2</v>
          </cell>
          <cell r="H32" t="str">
            <v>NO.1-06-00</v>
          </cell>
        </row>
        <row r="33">
          <cell r="A33">
            <v>32</v>
          </cell>
          <cell r="B33" t="str">
            <v>GRID IRON</v>
          </cell>
          <cell r="C33" t="str">
            <v>8600L x 900D</v>
          </cell>
          <cell r="D33" t="str">
            <v>L/S</v>
          </cell>
          <cell r="E33">
            <v>1</v>
          </cell>
          <cell r="H33" t="str">
            <v>NO.1-07-00</v>
          </cell>
        </row>
        <row r="34">
          <cell r="A34">
            <v>33</v>
          </cell>
          <cell r="B34" t="str">
            <v>CONTROL PANEL</v>
          </cell>
          <cell r="C34" t="str">
            <v>600L x 1,000H x 250W</v>
          </cell>
          <cell r="D34" t="str">
            <v>SET</v>
          </cell>
          <cell r="E34">
            <v>1</v>
          </cell>
          <cell r="H34" t="str">
            <v>NO.1-08-00</v>
          </cell>
        </row>
        <row r="35">
          <cell r="A35">
            <v>34</v>
          </cell>
          <cell r="B35" t="str">
            <v>CONTROL BOARD</v>
          </cell>
          <cell r="C35" t="str">
            <v/>
          </cell>
          <cell r="D35" t="str">
            <v>SET</v>
          </cell>
          <cell r="E35">
            <v>1</v>
          </cell>
          <cell r="H35" t="str">
            <v>NO.1-09-00</v>
          </cell>
        </row>
        <row r="36">
          <cell r="A36">
            <v>35</v>
          </cell>
          <cell r="B36" t="str">
            <v>배관 및 배선</v>
          </cell>
          <cell r="C36" t="str">
            <v/>
          </cell>
          <cell r="D36" t="str">
            <v>식</v>
          </cell>
          <cell r="E36">
            <v>1</v>
          </cell>
          <cell r="H36" t="str">
            <v>NO.1-10-00</v>
          </cell>
        </row>
        <row r="37">
          <cell r="A37">
            <v>36</v>
          </cell>
        </row>
        <row r="38">
          <cell r="A38">
            <v>37</v>
          </cell>
        </row>
        <row r="39">
          <cell r="A39">
            <v>38</v>
          </cell>
          <cell r="B39" t="str">
            <v/>
          </cell>
          <cell r="C39" t="str">
            <v/>
          </cell>
          <cell r="D39" t="str">
            <v/>
          </cell>
          <cell r="E39" t="str">
            <v/>
          </cell>
          <cell r="H39" t="str">
            <v/>
          </cell>
        </row>
        <row r="40">
          <cell r="A40">
            <v>39</v>
          </cell>
          <cell r="B40" t="str">
            <v/>
          </cell>
          <cell r="C40" t="str">
            <v/>
          </cell>
          <cell r="D40" t="str">
            <v/>
          </cell>
          <cell r="E40" t="str">
            <v/>
          </cell>
          <cell r="H40" t="str">
            <v/>
          </cell>
        </row>
        <row r="41">
          <cell r="A41">
            <v>40</v>
          </cell>
        </row>
        <row r="42">
          <cell r="A42">
            <v>41</v>
          </cell>
        </row>
        <row r="43">
          <cell r="A43">
            <v>42</v>
          </cell>
        </row>
        <row r="44">
          <cell r="A44" t="e">
            <v>#REF!</v>
          </cell>
        </row>
        <row r="45">
          <cell r="A45" t="e">
            <v>#REF!</v>
          </cell>
        </row>
        <row r="46">
          <cell r="A46" t="e">
            <v>#REF!</v>
          </cell>
        </row>
        <row r="47">
          <cell r="A47" t="e">
            <v>#REF!</v>
          </cell>
          <cell r="B47" t="str">
            <v>공사명: PLACARD BATTEN (7,400L)</v>
          </cell>
          <cell r="H47" t="str">
            <v>NO.1-1-00</v>
          </cell>
        </row>
        <row r="48">
          <cell r="A48" t="e">
            <v>#REF!</v>
          </cell>
          <cell r="B48" t="str">
            <v>MACHINE PART</v>
          </cell>
          <cell r="C48" t="str">
            <v>1.5KW x 4P用</v>
          </cell>
          <cell r="D48" t="str">
            <v>SET</v>
          </cell>
          <cell r="E48">
            <v>1</v>
          </cell>
          <cell r="F48" t="str">
            <v/>
          </cell>
          <cell r="H48" t="str">
            <v>일위대가-1</v>
          </cell>
        </row>
        <row r="49">
          <cell r="A49" t="e">
            <v>#REF!</v>
          </cell>
          <cell r="B49" t="str">
            <v>AL - DRUM</v>
          </cell>
          <cell r="C49" t="str">
            <v>Ø300 x 4줄</v>
          </cell>
          <cell r="D49" t="str">
            <v>EA</v>
          </cell>
          <cell r="E49">
            <v>1</v>
          </cell>
          <cell r="F49" t="str">
            <v>WIRE POINT 4줄</v>
          </cell>
        </row>
        <row r="50">
          <cell r="A50" t="e">
            <v>#REF!</v>
          </cell>
          <cell r="B50" t="str">
            <v>MACHINE FRAME</v>
          </cell>
          <cell r="C50" t="str">
            <v>1.5KW x 4P用</v>
          </cell>
          <cell r="D50" t="str">
            <v>EA</v>
          </cell>
          <cell r="E50">
            <v>1</v>
          </cell>
          <cell r="F50" t="str">
            <v>MACHINE PART 고정용</v>
          </cell>
        </row>
        <row r="51">
          <cell r="A51" t="e">
            <v>#REF!</v>
          </cell>
          <cell r="B51" t="str">
            <v>BOLT, NUT, W/S, S/W</v>
          </cell>
          <cell r="C51" t="str">
            <v>M16 x 50L</v>
          </cell>
          <cell r="D51" t="str">
            <v>SET</v>
          </cell>
          <cell r="E51">
            <v>6</v>
          </cell>
          <cell r="F51" t="str">
            <v xml:space="preserve">M/C FRME 1SET당 6SET이므로 </v>
          </cell>
        </row>
        <row r="52">
          <cell r="A52" t="e">
            <v>#REF!</v>
          </cell>
          <cell r="B52" t="str">
            <v>VERTICAL ROLLER</v>
          </cell>
          <cell r="C52" t="str">
            <v>Ø200 x 22L</v>
          </cell>
          <cell r="D52" t="str">
            <v>EA</v>
          </cell>
          <cell r="E52">
            <v>3</v>
          </cell>
          <cell r="F52" t="str">
            <v xml:space="preserve">WIRE ROPE 1줄당 1SET이므로 </v>
          </cell>
        </row>
        <row r="53">
          <cell r="A53" t="e">
            <v>#REF!</v>
          </cell>
          <cell r="B53" t="str">
            <v>VERTICAL ROLLER</v>
          </cell>
          <cell r="C53" t="str">
            <v>Ø220 x 35L</v>
          </cell>
          <cell r="D53" t="str">
            <v>EA</v>
          </cell>
          <cell r="E53">
            <v>1</v>
          </cell>
          <cell r="F53" t="str">
            <v xml:space="preserve">WIRE ROPE 1줄당 1SET이므로 </v>
          </cell>
        </row>
        <row r="54">
          <cell r="A54" t="e">
            <v>#REF!</v>
          </cell>
          <cell r="B54" t="str">
            <v>BOLT, NUT, W/S, S/W</v>
          </cell>
          <cell r="C54" t="str">
            <v>M16 x 40L</v>
          </cell>
          <cell r="D54" t="str">
            <v>SET</v>
          </cell>
          <cell r="E54">
            <v>16</v>
          </cell>
          <cell r="F54" t="str">
            <v>VERTICAL ROLLER 1SET당 4SET이므로 4줄x4SET = 16SET</v>
          </cell>
        </row>
        <row r="55">
          <cell r="A55" t="e">
            <v>#REF!</v>
          </cell>
          <cell r="B55" t="str">
            <v>WIRE ROPE</v>
          </cell>
          <cell r="C55" t="str">
            <v>Ø6 x 7 x 19</v>
          </cell>
          <cell r="D55" t="str">
            <v>M</v>
          </cell>
          <cell r="E55">
            <v>62</v>
          </cell>
          <cell r="F55" t="str">
            <v>WIRE 1줄당 (7M+7M)=14M, 14x4줄= 56x1.1(할증10%)=61.6M 약 61.6M</v>
          </cell>
          <cell r="G55" t="str">
            <v>10%</v>
          </cell>
        </row>
        <row r="56">
          <cell r="A56" t="e">
            <v>#REF!</v>
          </cell>
          <cell r="B56" t="str">
            <v>WIRE CLIP</v>
          </cell>
          <cell r="C56" t="str">
            <v>Ø6용</v>
          </cell>
          <cell r="D56" t="str">
            <v>EA</v>
          </cell>
          <cell r="E56">
            <v>16</v>
          </cell>
          <cell r="F56" t="str">
            <v>WIRE 1줄당 4EA이므로, 4EAx4줄= 16EA</v>
          </cell>
          <cell r="G56" t="str">
            <v/>
          </cell>
        </row>
        <row r="57">
          <cell r="A57" t="e">
            <v>#REF!</v>
          </cell>
          <cell r="B57" t="str">
            <v>THIMBLE</v>
          </cell>
          <cell r="C57" t="str">
            <v>Ø6용</v>
          </cell>
          <cell r="D57" t="str">
            <v>EA</v>
          </cell>
          <cell r="E57">
            <v>4</v>
          </cell>
          <cell r="F57" t="str">
            <v>WIRE 1줄당 1EA이므로, 1EAx4줄= 4EA</v>
          </cell>
        </row>
        <row r="58">
          <cell r="A58" t="e">
            <v>#REF!</v>
          </cell>
          <cell r="B58" t="str">
            <v>SHACKLE</v>
          </cell>
          <cell r="C58" t="str">
            <v>#10</v>
          </cell>
          <cell r="D58" t="str">
            <v>EA</v>
          </cell>
          <cell r="E58">
            <v>4</v>
          </cell>
          <cell r="F58" t="str">
            <v>WIRE 1줄당 1EA이므로, 1EAx4줄= 4EA</v>
          </cell>
        </row>
        <row r="59">
          <cell r="A59" t="e">
            <v>#REF!</v>
          </cell>
          <cell r="B59" t="str">
            <v>PIPE BAND</v>
          </cell>
          <cell r="C59" t="str">
            <v>Ø48.6 용</v>
          </cell>
          <cell r="D59" t="str">
            <v>EA</v>
          </cell>
          <cell r="E59">
            <v>4</v>
          </cell>
          <cell r="F59" t="str">
            <v>WIRE 1줄당 1EA이므로, 1EAx4줄= 4EA</v>
          </cell>
        </row>
        <row r="60">
          <cell r="A60" t="e">
            <v>#REF!</v>
          </cell>
          <cell r="B60" t="str">
            <v>BOLT,NUT,W/S,S/W</v>
          </cell>
          <cell r="C60" t="str">
            <v>M10 x 30L</v>
          </cell>
          <cell r="D60" t="str">
            <v>SET</v>
          </cell>
          <cell r="E60">
            <v>8</v>
          </cell>
          <cell r="F60" t="str">
            <v>WIRE 1줄당 2EA이므로, 2EAx4줄= 8EA</v>
          </cell>
        </row>
        <row r="61">
          <cell r="A61" t="e">
            <v>#REF!</v>
          </cell>
          <cell r="B61" t="str">
            <v>PIPE</v>
          </cell>
          <cell r="C61" t="str">
            <v>Ø48.6</v>
          </cell>
          <cell r="D61" t="str">
            <v>본</v>
          </cell>
          <cell r="E61">
            <v>2</v>
          </cell>
          <cell r="F61" t="str">
            <v>PIPE 本당 6M이므로 7.4/6= 1.23本  약 2本</v>
          </cell>
        </row>
        <row r="62">
          <cell r="A62" t="e">
            <v>#REF!</v>
          </cell>
          <cell r="B62" t="str">
            <v>PIPE CAP</v>
          </cell>
          <cell r="C62" t="str">
            <v>Ø48.6용</v>
          </cell>
          <cell r="D62" t="str">
            <v>EA</v>
          </cell>
          <cell r="E62">
            <v>2</v>
          </cell>
          <cell r="F62" t="str">
            <v>양끝단 처리</v>
          </cell>
        </row>
        <row r="63">
          <cell r="A63" t="e">
            <v>#REF!</v>
          </cell>
          <cell r="B63" t="str">
            <v>PIPE JOINT</v>
          </cell>
          <cell r="C63" t="str">
            <v>Ø48.6용</v>
          </cell>
          <cell r="D63" t="str">
            <v>EA</v>
          </cell>
          <cell r="E63">
            <v>1</v>
          </cell>
          <cell r="F63" t="str">
            <v>PIPE 2本이므로 연결부분 1SET</v>
          </cell>
          <cell r="G63" t="str">
            <v/>
          </cell>
          <cell r="H63" t="str">
            <v/>
          </cell>
        </row>
        <row r="64">
          <cell r="A64" t="e">
            <v>#REF!</v>
          </cell>
          <cell r="B64" t="str">
            <v>도 장 비</v>
          </cell>
          <cell r="C64" t="str">
            <v>각 2회</v>
          </cell>
          <cell r="D64" t="str">
            <v>M2</v>
          </cell>
          <cell r="E64">
            <v>8</v>
          </cell>
          <cell r="F64" t="str">
            <v>FRAME(1.4)+ROLLER.22L(1.2x3SET)+ROLLER.35L(1.4)</v>
          </cell>
        </row>
        <row r="65">
          <cell r="F65" t="str">
            <v>+P.BAND(0.2x4SET)+PIPE(1.13) = 8.33M2 약 8M2</v>
          </cell>
        </row>
        <row r="68">
          <cell r="A68" t="e">
            <v>#REF!</v>
          </cell>
        </row>
        <row r="69">
          <cell r="A69" t="e">
            <v>#REF!</v>
          </cell>
          <cell r="B69" t="str">
            <v>공사명: DRAW CURTAIN (8,660L x 3,300H)</v>
          </cell>
          <cell r="H69" t="str">
            <v>NO.1-02-00</v>
          </cell>
        </row>
        <row r="70">
          <cell r="A70" t="e">
            <v>#REF!</v>
          </cell>
          <cell r="B70" t="str">
            <v>소형MOTOR</v>
          </cell>
          <cell r="C70" t="str">
            <v>40W</v>
          </cell>
          <cell r="D70" t="str">
            <v>SET</v>
          </cell>
          <cell r="E70">
            <v>1</v>
          </cell>
          <cell r="F70" t="str">
            <v/>
          </cell>
        </row>
        <row r="71">
          <cell r="B71" t="str">
            <v>MOTOR BRACKET</v>
          </cell>
          <cell r="D71" t="str">
            <v>SET</v>
          </cell>
          <cell r="E71">
            <v>1</v>
          </cell>
        </row>
        <row r="72">
          <cell r="B72" t="str">
            <v>REDUCER</v>
          </cell>
          <cell r="C72" t="str">
            <v>15:1</v>
          </cell>
          <cell r="D72" t="str">
            <v>SET</v>
          </cell>
          <cell r="E72">
            <v>1</v>
          </cell>
        </row>
        <row r="73">
          <cell r="B73" t="str">
            <v>S.Q PIPE</v>
          </cell>
          <cell r="C73" t="str">
            <v>ㅁ-50 x 50 x 2.3t</v>
          </cell>
          <cell r="D73" t="str">
            <v>本</v>
          </cell>
          <cell r="E73">
            <v>2</v>
          </cell>
          <cell r="F73" t="str">
            <v>8.66/6M=1.44 약 2本</v>
          </cell>
        </row>
        <row r="74">
          <cell r="B74" t="str">
            <v>AL RAIL</v>
          </cell>
          <cell r="C74" t="str">
            <v>주문 제작</v>
          </cell>
          <cell r="D74" t="str">
            <v>M</v>
          </cell>
          <cell r="E74">
            <v>9</v>
          </cell>
          <cell r="F74" t="str">
            <v>8.66M 약 9M</v>
          </cell>
        </row>
        <row r="75">
          <cell r="B75" t="str">
            <v>DRIVE PULLEY</v>
          </cell>
          <cell r="C75" t="str">
            <v>Ø60</v>
          </cell>
          <cell r="D75" t="str">
            <v>EA</v>
          </cell>
          <cell r="E75">
            <v>1</v>
          </cell>
        </row>
        <row r="76">
          <cell r="B76" t="str">
            <v>ADJUST BRACKET</v>
          </cell>
          <cell r="D76" t="str">
            <v>EA</v>
          </cell>
          <cell r="E76">
            <v>1</v>
          </cell>
        </row>
        <row r="77">
          <cell r="B77" t="str">
            <v>MASTER CARRIER</v>
          </cell>
          <cell r="C77" t="str">
            <v>주문 제작</v>
          </cell>
          <cell r="D77" t="str">
            <v>EA</v>
          </cell>
          <cell r="E77">
            <v>2</v>
          </cell>
          <cell r="F77" t="str">
            <v>좌,우 최선단에</v>
          </cell>
        </row>
        <row r="78">
          <cell r="B78" t="str">
            <v>SINGLE CARRIER</v>
          </cell>
          <cell r="C78" t="str">
            <v>주문 제작</v>
          </cell>
          <cell r="D78" t="str">
            <v>EA</v>
          </cell>
          <cell r="E78">
            <v>44</v>
          </cell>
          <cell r="F78" t="str">
            <v>(8.66/0.2)x2=43.43EA 약 44EA</v>
          </cell>
        </row>
        <row r="79">
          <cell r="B79" t="str">
            <v>ROPE</v>
          </cell>
          <cell r="C79" t="str">
            <v>SUSØ1.6</v>
          </cell>
          <cell r="D79" t="str">
            <v>M</v>
          </cell>
          <cell r="E79">
            <v>17</v>
          </cell>
          <cell r="F79" t="str">
            <v>8.6x2=17.2M</v>
          </cell>
        </row>
        <row r="80">
          <cell r="B80" t="str">
            <v>LIMIT SWITCH</v>
          </cell>
          <cell r="D80" t="str">
            <v>EA</v>
          </cell>
          <cell r="E80">
            <v>1</v>
          </cell>
        </row>
        <row r="81">
          <cell r="B81" t="str">
            <v>CURTAIN</v>
          </cell>
          <cell r="C81" t="str">
            <v>(VELVET선방염지)</v>
          </cell>
          <cell r="D81" t="str">
            <v>M2</v>
          </cell>
          <cell r="E81">
            <v>109</v>
          </cell>
          <cell r="F81" t="str">
            <v>(8.66x할증350%)=30.31, 3.3+가공여유(0.3)=3.6, 30.31x3.6=109.11M2 약 109M2</v>
          </cell>
          <cell r="G81">
            <v>3.5</v>
          </cell>
        </row>
        <row r="82">
          <cell r="B82" t="str">
            <v>PIPE</v>
          </cell>
          <cell r="C82" t="str">
            <v>Ø27.2</v>
          </cell>
          <cell r="D82" t="str">
            <v>本</v>
          </cell>
          <cell r="E82">
            <v>2</v>
          </cell>
          <cell r="F82" t="str">
            <v>8.66/6M=1.44 약 2本</v>
          </cell>
        </row>
        <row r="83">
          <cell r="B83" t="str">
            <v>PIPE CAP</v>
          </cell>
          <cell r="C83" t="str">
            <v>Ø27.2</v>
          </cell>
          <cell r="D83" t="str">
            <v>EA</v>
          </cell>
          <cell r="E83">
            <v>2</v>
          </cell>
          <cell r="F83" t="str">
            <v>양끝단 처리</v>
          </cell>
        </row>
        <row r="84">
          <cell r="B84" t="str">
            <v>PIPE JOINT</v>
          </cell>
          <cell r="C84" t="str">
            <v>Ø27.2</v>
          </cell>
          <cell r="D84" t="str">
            <v>EA</v>
          </cell>
          <cell r="E84">
            <v>1</v>
          </cell>
          <cell r="F84" t="str">
            <v>PIPE 2本이므로 연결부분 1SET</v>
          </cell>
          <cell r="G84" t="str">
            <v/>
          </cell>
          <cell r="H84" t="str">
            <v/>
          </cell>
        </row>
        <row r="85">
          <cell r="B85" t="str">
            <v>HEAD CURTAIN</v>
          </cell>
          <cell r="C85" t="str">
            <v>(VELVET선방염지)</v>
          </cell>
          <cell r="D85" t="str">
            <v>M2</v>
          </cell>
          <cell r="E85">
            <v>17</v>
          </cell>
          <cell r="F85" t="str">
            <v>(8.66x할증250%)=21.65, 0.5+가공여유(0.3)=0.8, 21.65x0.8=17.32 약 17M2</v>
          </cell>
          <cell r="G85">
            <v>2.5</v>
          </cell>
        </row>
        <row r="86">
          <cell r="B86" t="str">
            <v>도장비</v>
          </cell>
          <cell r="D86" t="str">
            <v>M2</v>
          </cell>
          <cell r="E86">
            <v>2.5</v>
          </cell>
          <cell r="F86" t="str">
            <v>ㅁ50x50 (1.73)+ Ø27.2 (0.73)=약 2.46M2</v>
          </cell>
        </row>
        <row r="88">
          <cell r="E88" t="str">
            <v/>
          </cell>
        </row>
        <row r="90">
          <cell r="A90" t="e">
            <v>#REF!</v>
          </cell>
        </row>
        <row r="91">
          <cell r="A91" t="e">
            <v>#REF!</v>
          </cell>
          <cell r="B91" t="str">
            <v xml:space="preserve">공사명 : ROLL SCREEN (4,000L x 3,000H)        </v>
          </cell>
          <cell r="D91" t="str">
            <v/>
          </cell>
          <cell r="E91" t="str">
            <v/>
          </cell>
          <cell r="F91" t="str">
            <v/>
          </cell>
          <cell r="H91" t="str">
            <v>NO.1-03-00</v>
          </cell>
        </row>
        <row r="92">
          <cell r="A92" t="e">
            <v>#REF!</v>
          </cell>
          <cell r="B92" t="str">
            <v>원추형 MOTOR</v>
          </cell>
          <cell r="C92" t="str">
            <v>190W</v>
          </cell>
          <cell r="D92" t="str">
            <v>SET</v>
          </cell>
          <cell r="E92">
            <v>1</v>
          </cell>
          <cell r="F92" t="str">
            <v/>
          </cell>
        </row>
        <row r="93">
          <cell r="A93" t="e">
            <v>#REF!</v>
          </cell>
          <cell r="B93" t="str">
            <v>LIMIT SWITCH BOX</v>
          </cell>
          <cell r="C93" t="str">
            <v/>
          </cell>
          <cell r="D93" t="str">
            <v>SET</v>
          </cell>
          <cell r="E93">
            <v>1</v>
          </cell>
          <cell r="F93" t="str">
            <v/>
          </cell>
        </row>
        <row r="94">
          <cell r="A94" t="e">
            <v>#REF!</v>
          </cell>
          <cell r="B94" t="str">
            <v>BUSHING</v>
          </cell>
          <cell r="C94" t="str">
            <v/>
          </cell>
          <cell r="D94" t="str">
            <v>EA</v>
          </cell>
          <cell r="E94">
            <v>2</v>
          </cell>
          <cell r="F94" t="str">
            <v xml:space="preserve">ROLL SCREEN 2곳 </v>
          </cell>
        </row>
        <row r="95">
          <cell r="A95" t="e">
            <v>#REF!</v>
          </cell>
          <cell r="B95" t="str">
            <v>BEARING DIE</v>
          </cell>
          <cell r="C95" t="str">
            <v/>
          </cell>
          <cell r="D95" t="str">
            <v>EA</v>
          </cell>
          <cell r="E95">
            <v>2</v>
          </cell>
          <cell r="F95" t="str">
            <v/>
          </cell>
        </row>
        <row r="96">
          <cell r="A96" t="e">
            <v>#REF!</v>
          </cell>
          <cell r="B96" t="str">
            <v>주물 PIPE</v>
          </cell>
          <cell r="C96" t="str">
            <v>Ø53</v>
          </cell>
          <cell r="D96" t="str">
            <v>M</v>
          </cell>
          <cell r="E96">
            <v>4</v>
          </cell>
          <cell r="F96" t="str">
            <v/>
          </cell>
        </row>
        <row r="97">
          <cell r="A97" t="e">
            <v>#REF!</v>
          </cell>
          <cell r="B97" t="str">
            <v>BALANCE PIPE</v>
          </cell>
          <cell r="C97" t="str">
            <v>Ø27.2</v>
          </cell>
          <cell r="D97" t="str">
            <v>本</v>
          </cell>
          <cell r="E97">
            <v>1</v>
          </cell>
          <cell r="F97" t="str">
            <v xml:space="preserve">1本 = 6M </v>
          </cell>
        </row>
        <row r="98">
          <cell r="A98" t="e">
            <v>#REF!</v>
          </cell>
          <cell r="B98" t="str">
            <v>SCREEN</v>
          </cell>
          <cell r="C98" t="str">
            <v>ULTRA MATE</v>
          </cell>
          <cell r="D98" t="str">
            <v>M2</v>
          </cell>
          <cell r="E98">
            <v>15</v>
          </cell>
          <cell r="F98" t="str">
            <v>4M x (3M+0.8(가공여유)) = 15.2M2 약 15M2</v>
          </cell>
        </row>
        <row r="99">
          <cell r="A99" t="e">
            <v>#REF!</v>
          </cell>
          <cell r="B99" t="str">
            <v>SCREEN BOX A'SSY</v>
          </cell>
          <cell r="C99" t="str">
            <v/>
          </cell>
          <cell r="D99" t="str">
            <v>SET</v>
          </cell>
          <cell r="E99">
            <v>1</v>
          </cell>
          <cell r="F99" t="str">
            <v/>
          </cell>
        </row>
        <row r="100">
          <cell r="A100" t="e">
            <v>#REF!</v>
          </cell>
          <cell r="B100" t="str">
            <v>도 장 비</v>
          </cell>
          <cell r="C100" t="str">
            <v>각 2회</v>
          </cell>
          <cell r="D100" t="str">
            <v>M2</v>
          </cell>
          <cell r="E100">
            <v>5</v>
          </cell>
          <cell r="F100" t="str">
            <v>BOX(2)+BUSHING.DIE(0.8x2)+PIPE(0.66)+Ø27.2(0.34)= 4.6M2 약 5M2</v>
          </cell>
        </row>
        <row r="101">
          <cell r="A101" t="e">
            <v>#REF!</v>
          </cell>
          <cell r="B101" t="str">
            <v/>
          </cell>
          <cell r="C101" t="str">
            <v/>
          </cell>
          <cell r="D101" t="str">
            <v/>
          </cell>
          <cell r="E101" t="str">
            <v/>
          </cell>
          <cell r="F101" t="str">
            <v/>
          </cell>
        </row>
        <row r="102">
          <cell r="A102" t="e">
            <v>#REF!</v>
          </cell>
          <cell r="B102" t="str">
            <v/>
          </cell>
          <cell r="C102" t="str">
            <v/>
          </cell>
          <cell r="D102" t="str">
            <v/>
          </cell>
          <cell r="E102" t="str">
            <v/>
          </cell>
          <cell r="F102" t="str">
            <v/>
          </cell>
        </row>
        <row r="103">
          <cell r="A103" t="e">
            <v>#REF!</v>
          </cell>
        </row>
        <row r="104">
          <cell r="A104" t="e">
            <v>#REF!</v>
          </cell>
        </row>
        <row r="105">
          <cell r="A105" t="e">
            <v>#REF!</v>
          </cell>
        </row>
        <row r="106">
          <cell r="A106" t="e">
            <v>#REF!</v>
          </cell>
        </row>
        <row r="107">
          <cell r="A107" t="e">
            <v>#REF!</v>
          </cell>
        </row>
        <row r="108">
          <cell r="A108" t="e">
            <v>#REF!</v>
          </cell>
        </row>
        <row r="109">
          <cell r="A109" t="e">
            <v>#REF!</v>
          </cell>
        </row>
        <row r="110">
          <cell r="A110" t="e">
            <v>#REF!</v>
          </cell>
        </row>
        <row r="111">
          <cell r="A111" t="e">
            <v>#REF!</v>
          </cell>
        </row>
        <row r="112">
          <cell r="A112" t="e">
            <v>#REF!</v>
          </cell>
        </row>
        <row r="113">
          <cell r="A113" t="e">
            <v>#REF!</v>
          </cell>
          <cell r="B113" t="str">
            <v xml:space="preserve">공사명 : ROLL FLAG  (2,100L x 3,000H)   </v>
          </cell>
          <cell r="G113" t="str">
            <v/>
          </cell>
          <cell r="H113" t="str">
            <v>NO.1-04-00</v>
          </cell>
        </row>
        <row r="114">
          <cell r="A114" t="e">
            <v>#REF!</v>
          </cell>
          <cell r="B114" t="str">
            <v>원추형 MOTOR</v>
          </cell>
          <cell r="C114" t="str">
            <v>100W</v>
          </cell>
          <cell r="D114" t="str">
            <v>SET</v>
          </cell>
          <cell r="E114">
            <v>1</v>
          </cell>
          <cell r="F114" t="str">
            <v/>
          </cell>
        </row>
        <row r="115">
          <cell r="A115" t="e">
            <v>#REF!</v>
          </cell>
          <cell r="B115" t="str">
            <v>LIMIT SWITCH BOX</v>
          </cell>
          <cell r="C115" t="str">
            <v/>
          </cell>
          <cell r="D115" t="str">
            <v>SET</v>
          </cell>
          <cell r="E115">
            <v>1</v>
          </cell>
          <cell r="F115" t="str">
            <v/>
          </cell>
        </row>
        <row r="116">
          <cell r="A116" t="e">
            <v>#REF!</v>
          </cell>
          <cell r="B116" t="str">
            <v>BUSHING</v>
          </cell>
          <cell r="C116" t="str">
            <v/>
          </cell>
          <cell r="D116" t="str">
            <v>EA</v>
          </cell>
          <cell r="E116">
            <v>2</v>
          </cell>
          <cell r="F116" t="str">
            <v xml:space="preserve">ROLL SCREEN 2곳 </v>
          </cell>
        </row>
        <row r="117">
          <cell r="A117" t="e">
            <v>#REF!</v>
          </cell>
          <cell r="B117" t="str">
            <v>BEARING DIE</v>
          </cell>
          <cell r="C117" t="str">
            <v/>
          </cell>
          <cell r="D117" t="str">
            <v>EA</v>
          </cell>
          <cell r="E117">
            <v>2</v>
          </cell>
          <cell r="F117" t="str">
            <v/>
          </cell>
        </row>
        <row r="118">
          <cell r="A118" t="e">
            <v>#REF!</v>
          </cell>
          <cell r="B118" t="str">
            <v>주물PIPE</v>
          </cell>
          <cell r="C118" t="str">
            <v>Ø53</v>
          </cell>
          <cell r="D118" t="str">
            <v>M</v>
          </cell>
          <cell r="E118">
            <v>2.1</v>
          </cell>
          <cell r="F118" t="str">
            <v/>
          </cell>
        </row>
        <row r="119">
          <cell r="A119" t="e">
            <v>#REF!</v>
          </cell>
          <cell r="B119" t="str">
            <v>BALANCE PIPE</v>
          </cell>
          <cell r="C119" t="str">
            <v>Ø27.2</v>
          </cell>
          <cell r="D119" t="str">
            <v>M</v>
          </cell>
          <cell r="E119">
            <v>2.1</v>
          </cell>
          <cell r="F119" t="str">
            <v/>
          </cell>
        </row>
        <row r="120">
          <cell r="A120" t="e">
            <v>#REF!</v>
          </cell>
          <cell r="B120" t="str">
            <v>FLAG</v>
          </cell>
          <cell r="C120" t="str">
            <v>ULTRA-MATE</v>
          </cell>
          <cell r="D120" t="str">
            <v>M2</v>
          </cell>
          <cell r="E120">
            <v>6</v>
          </cell>
          <cell r="F120" t="str">
            <v>2.1M x (3M+0.8(가공여유)) = 5.9M2 약 6M2</v>
          </cell>
        </row>
        <row r="121">
          <cell r="A121" t="e">
            <v>#REF!</v>
          </cell>
          <cell r="B121" t="str">
            <v>씰크 인쇄</v>
          </cell>
          <cell r="C121" t="str">
            <v/>
          </cell>
          <cell r="D121" t="str">
            <v>SET</v>
          </cell>
          <cell r="E121">
            <v>1</v>
          </cell>
          <cell r="F121" t="str">
            <v/>
          </cell>
        </row>
        <row r="122">
          <cell r="A122" t="e">
            <v>#REF!</v>
          </cell>
          <cell r="B122" t="str">
            <v>FLAG BOX A'SSY</v>
          </cell>
          <cell r="C122" t="str">
            <v/>
          </cell>
          <cell r="D122" t="str">
            <v>SET</v>
          </cell>
          <cell r="E122">
            <v>1</v>
          </cell>
          <cell r="F122" t="str">
            <v/>
          </cell>
        </row>
        <row r="123">
          <cell r="A123" t="e">
            <v>#REF!</v>
          </cell>
          <cell r="B123" t="str">
            <v>도 장 비</v>
          </cell>
          <cell r="C123" t="str">
            <v>각 2회</v>
          </cell>
          <cell r="D123" t="str">
            <v>M2</v>
          </cell>
          <cell r="E123">
            <v>4</v>
          </cell>
          <cell r="F123" t="str">
            <v>BOX(2)+BUSHING.DIE(0.8x2)+PIPE(0.34)+Ø27.2(0.17)= 4.11M2 약 4M2</v>
          </cell>
        </row>
        <row r="124">
          <cell r="A124" t="e">
            <v>#REF!</v>
          </cell>
          <cell r="F124" t="str">
            <v/>
          </cell>
          <cell r="G124" t="str">
            <v/>
          </cell>
        </row>
        <row r="125">
          <cell r="A125" t="e">
            <v>#REF!</v>
          </cell>
        </row>
        <row r="126">
          <cell r="A126" t="e">
            <v>#REF!</v>
          </cell>
        </row>
        <row r="127">
          <cell r="A127" t="e">
            <v>#REF!</v>
          </cell>
        </row>
        <row r="128">
          <cell r="A128" t="e">
            <v>#REF!</v>
          </cell>
          <cell r="B128" t="str">
            <v/>
          </cell>
          <cell r="C128" t="str">
            <v/>
          </cell>
          <cell r="D128" t="str">
            <v/>
          </cell>
          <cell r="E128" t="str">
            <v/>
          </cell>
        </row>
        <row r="129">
          <cell r="A129" t="e">
            <v>#REF!</v>
          </cell>
        </row>
        <row r="130">
          <cell r="A130" t="e">
            <v>#REF!</v>
          </cell>
        </row>
        <row r="131">
          <cell r="A131" t="e">
            <v>#REF!</v>
          </cell>
        </row>
        <row r="132">
          <cell r="A132" t="e">
            <v>#REF!</v>
          </cell>
          <cell r="B132" t="str">
            <v/>
          </cell>
          <cell r="C132" t="str">
            <v/>
          </cell>
          <cell r="D132" t="str">
            <v/>
          </cell>
          <cell r="E132" t="str">
            <v/>
          </cell>
        </row>
        <row r="133">
          <cell r="A133" t="e">
            <v>#REF!</v>
          </cell>
        </row>
        <row r="135">
          <cell r="B135" t="str">
            <v>공사명: COVER CURTAIN (8,800L x 3,500H)</v>
          </cell>
          <cell r="H135" t="str">
            <v>NO.1-05-00</v>
          </cell>
        </row>
        <row r="136">
          <cell r="B136" t="str">
            <v>소형MOTOR</v>
          </cell>
          <cell r="C136" t="str">
            <v>40W</v>
          </cell>
          <cell r="D136" t="str">
            <v>SET</v>
          </cell>
          <cell r="E136">
            <v>1</v>
          </cell>
          <cell r="F136" t="str">
            <v/>
          </cell>
        </row>
        <row r="137">
          <cell r="A137" t="e">
            <v>#REF!</v>
          </cell>
          <cell r="B137" t="str">
            <v>MOTOR BRACKET</v>
          </cell>
          <cell r="D137" t="str">
            <v>SET</v>
          </cell>
          <cell r="E137">
            <v>1</v>
          </cell>
        </row>
        <row r="138">
          <cell r="A138" t="e">
            <v>#REF!</v>
          </cell>
          <cell r="B138" t="str">
            <v>REDUCER</v>
          </cell>
          <cell r="C138" t="str">
            <v>15:1</v>
          </cell>
          <cell r="D138" t="str">
            <v>SET</v>
          </cell>
          <cell r="E138">
            <v>1</v>
          </cell>
        </row>
        <row r="139">
          <cell r="A139" t="e">
            <v>#REF!</v>
          </cell>
          <cell r="B139" t="str">
            <v>S.Q PIPE</v>
          </cell>
          <cell r="C139" t="str">
            <v>ㅁ-50 x 50 x 2.3t</v>
          </cell>
          <cell r="D139" t="str">
            <v>本</v>
          </cell>
          <cell r="E139">
            <v>2</v>
          </cell>
          <cell r="F139" t="str">
            <v>8.8/6M=1.46 약 2本</v>
          </cell>
        </row>
        <row r="140">
          <cell r="A140" t="e">
            <v>#REF!</v>
          </cell>
          <cell r="B140" t="str">
            <v>AL RAIL</v>
          </cell>
          <cell r="C140" t="str">
            <v>주문 제작</v>
          </cell>
          <cell r="D140" t="str">
            <v>M</v>
          </cell>
          <cell r="E140">
            <v>9</v>
          </cell>
          <cell r="F140" t="str">
            <v>8.8M 약 9M</v>
          </cell>
        </row>
        <row r="141">
          <cell r="A141" t="e">
            <v>#REF!</v>
          </cell>
          <cell r="B141" t="str">
            <v>DRIVE PULLEY</v>
          </cell>
          <cell r="C141" t="str">
            <v>Ø60</v>
          </cell>
          <cell r="D141" t="str">
            <v>EA</v>
          </cell>
          <cell r="E141">
            <v>1</v>
          </cell>
        </row>
        <row r="142">
          <cell r="A142" t="e">
            <v>#REF!</v>
          </cell>
          <cell r="B142" t="str">
            <v>ADJUST BRACKET</v>
          </cell>
          <cell r="D142" t="str">
            <v>EA</v>
          </cell>
          <cell r="E142">
            <v>1</v>
          </cell>
        </row>
        <row r="143">
          <cell r="A143" t="e">
            <v>#REF!</v>
          </cell>
          <cell r="B143" t="str">
            <v>MASTER CARRIER</v>
          </cell>
          <cell r="C143" t="str">
            <v>주문 제작</v>
          </cell>
          <cell r="D143" t="str">
            <v>EA</v>
          </cell>
          <cell r="E143">
            <v>2</v>
          </cell>
          <cell r="F143" t="str">
            <v>좌,우 최선단에</v>
          </cell>
        </row>
        <row r="144">
          <cell r="A144" t="e">
            <v>#REF!</v>
          </cell>
          <cell r="B144" t="str">
            <v>SINGLE CARRIER</v>
          </cell>
          <cell r="C144" t="str">
            <v>주문 제작</v>
          </cell>
          <cell r="D144" t="str">
            <v>EA</v>
          </cell>
          <cell r="E144">
            <v>44</v>
          </cell>
          <cell r="F144" t="str">
            <v>(8.8/0.2)x2=44EA 약 44EA</v>
          </cell>
        </row>
        <row r="145">
          <cell r="A145" t="e">
            <v>#REF!</v>
          </cell>
          <cell r="B145" t="str">
            <v>ROPE</v>
          </cell>
          <cell r="C145" t="str">
            <v>SUSØ1.6</v>
          </cell>
          <cell r="D145" t="str">
            <v>M</v>
          </cell>
          <cell r="E145">
            <v>18</v>
          </cell>
          <cell r="F145" t="str">
            <v>8.8x2=17.6M 약 18M</v>
          </cell>
        </row>
        <row r="146">
          <cell r="A146" t="e">
            <v>#REF!</v>
          </cell>
          <cell r="B146" t="str">
            <v>LIMIT SWITCH</v>
          </cell>
          <cell r="D146" t="str">
            <v>EA</v>
          </cell>
          <cell r="E146">
            <v>1</v>
          </cell>
        </row>
        <row r="147">
          <cell r="A147" t="e">
            <v>#REF!</v>
          </cell>
          <cell r="B147" t="str">
            <v>LIMIT SWITCH</v>
          </cell>
          <cell r="D147" t="str">
            <v>EA</v>
          </cell>
          <cell r="E147">
            <v>1</v>
          </cell>
        </row>
        <row r="148">
          <cell r="A148" t="e">
            <v>#REF!</v>
          </cell>
          <cell r="B148" t="str">
            <v>CURTAIN</v>
          </cell>
          <cell r="C148" t="str">
            <v>(암막지 선방염)</v>
          </cell>
          <cell r="D148" t="str">
            <v>M2</v>
          </cell>
          <cell r="E148">
            <v>117</v>
          </cell>
          <cell r="F148" t="str">
            <v>(8.8x할증350%)=30.8, 3.5+가공여유(0.3)=3.8, 30.8x3.8=117.04M2 약 117M2</v>
          </cell>
          <cell r="G148">
            <v>3.5</v>
          </cell>
        </row>
        <row r="149">
          <cell r="A149" t="e">
            <v>#REF!</v>
          </cell>
          <cell r="B149" t="str">
            <v>도장비</v>
          </cell>
          <cell r="D149" t="str">
            <v>M2</v>
          </cell>
          <cell r="E149">
            <v>2</v>
          </cell>
          <cell r="F149" t="str">
            <v>PIPE(1.76)=약 2M2</v>
          </cell>
        </row>
        <row r="150">
          <cell r="A150" t="e">
            <v>#REF!</v>
          </cell>
        </row>
        <row r="151">
          <cell r="A151" t="e">
            <v>#REF!</v>
          </cell>
          <cell r="E151" t="str">
            <v/>
          </cell>
        </row>
        <row r="152">
          <cell r="A152" t="e">
            <v>#REF!</v>
          </cell>
        </row>
        <row r="153">
          <cell r="F153" t="str">
            <v/>
          </cell>
        </row>
        <row r="154">
          <cell r="A154" t="e">
            <v>#REF!</v>
          </cell>
        </row>
        <row r="155">
          <cell r="A155" t="e">
            <v>#REF!</v>
          </cell>
        </row>
        <row r="156">
          <cell r="A156" t="e">
            <v>#REF!</v>
          </cell>
        </row>
        <row r="157">
          <cell r="B157" t="str">
            <v>공사명:WINDOW DARKEN CURTAIN(4,050L x 3,500H)</v>
          </cell>
          <cell r="H157" t="str">
            <v>NO.1-06-00</v>
          </cell>
        </row>
        <row r="158">
          <cell r="B158" t="str">
            <v>소형 MOTOR</v>
          </cell>
          <cell r="C158" t="str">
            <v>25W</v>
          </cell>
          <cell r="D158" t="str">
            <v>SET</v>
          </cell>
          <cell r="E158">
            <v>1</v>
          </cell>
          <cell r="F158" t="str">
            <v/>
          </cell>
        </row>
        <row r="159">
          <cell r="A159" t="e">
            <v>#REF!</v>
          </cell>
          <cell r="B159" t="str">
            <v>MOTOR BRACKET</v>
          </cell>
          <cell r="D159" t="str">
            <v>SET</v>
          </cell>
          <cell r="E159">
            <v>1</v>
          </cell>
        </row>
        <row r="160">
          <cell r="A160" t="e">
            <v>#REF!</v>
          </cell>
          <cell r="B160" t="str">
            <v>REDUCER</v>
          </cell>
          <cell r="C160" t="str">
            <v>15:1</v>
          </cell>
          <cell r="D160" t="str">
            <v>SET</v>
          </cell>
          <cell r="E160">
            <v>1</v>
          </cell>
        </row>
        <row r="161">
          <cell r="A161" t="e">
            <v>#REF!</v>
          </cell>
          <cell r="B161" t="str">
            <v>S.Q PIPE</v>
          </cell>
          <cell r="C161" t="str">
            <v>ㅁ-50 x 50 x 2.3t</v>
          </cell>
          <cell r="D161" t="str">
            <v>本</v>
          </cell>
          <cell r="E161">
            <v>2</v>
          </cell>
          <cell r="F161" t="str">
            <v>4.05/6M=0.675M 약 1本</v>
          </cell>
        </row>
        <row r="162">
          <cell r="A162" t="e">
            <v>#REF!</v>
          </cell>
          <cell r="B162" t="str">
            <v>AL RAIL</v>
          </cell>
          <cell r="C162" t="str">
            <v>주문 제작</v>
          </cell>
          <cell r="D162" t="str">
            <v>M</v>
          </cell>
          <cell r="E162">
            <v>4</v>
          </cell>
          <cell r="F162" t="str">
            <v>4.05M 약 4M</v>
          </cell>
        </row>
        <row r="163">
          <cell r="A163" t="e">
            <v>#REF!</v>
          </cell>
          <cell r="B163" t="str">
            <v>DRIVE PULLEY</v>
          </cell>
          <cell r="C163" t="str">
            <v>Ø60</v>
          </cell>
          <cell r="D163" t="str">
            <v>EA</v>
          </cell>
          <cell r="E163">
            <v>1</v>
          </cell>
        </row>
        <row r="164">
          <cell r="A164" t="e">
            <v>#REF!</v>
          </cell>
          <cell r="B164" t="str">
            <v>ADJUST BRACKET</v>
          </cell>
          <cell r="D164" t="str">
            <v>EA</v>
          </cell>
          <cell r="E164">
            <v>1</v>
          </cell>
        </row>
        <row r="165">
          <cell r="A165" t="e">
            <v>#REF!</v>
          </cell>
          <cell r="B165" t="str">
            <v>MASTER CARRIER</v>
          </cell>
          <cell r="C165" t="str">
            <v>주문 제작</v>
          </cell>
          <cell r="D165" t="str">
            <v>EA</v>
          </cell>
          <cell r="E165">
            <v>2</v>
          </cell>
          <cell r="F165" t="str">
            <v>좌,우 최선단에</v>
          </cell>
        </row>
        <row r="166">
          <cell r="A166" t="e">
            <v>#REF!</v>
          </cell>
          <cell r="B166" t="str">
            <v>SINGLE CARRIER</v>
          </cell>
          <cell r="C166" t="str">
            <v>주문 제작</v>
          </cell>
          <cell r="D166" t="str">
            <v>EA</v>
          </cell>
          <cell r="E166">
            <v>20</v>
          </cell>
          <cell r="F166" t="str">
            <v>(4.05/0.2)x2=20.25EA 약 20EA</v>
          </cell>
        </row>
        <row r="167">
          <cell r="A167" t="e">
            <v>#REF!</v>
          </cell>
          <cell r="B167" t="str">
            <v>ROPE</v>
          </cell>
          <cell r="C167" t="str">
            <v>SUSØ1.6</v>
          </cell>
          <cell r="D167" t="str">
            <v>M</v>
          </cell>
          <cell r="E167">
            <v>8</v>
          </cell>
          <cell r="F167" t="str">
            <v>4.05x2=8.1M 약 8M</v>
          </cell>
        </row>
        <row r="168">
          <cell r="A168" t="e">
            <v>#REF!</v>
          </cell>
          <cell r="B168" t="str">
            <v>LIMIT SWITCH</v>
          </cell>
          <cell r="D168" t="str">
            <v>EA</v>
          </cell>
          <cell r="E168">
            <v>1</v>
          </cell>
        </row>
        <row r="169">
          <cell r="A169" t="e">
            <v>#REF!</v>
          </cell>
          <cell r="B169" t="str">
            <v>CURTAIN</v>
          </cell>
          <cell r="C169" t="str">
            <v>(암막지 선방염)</v>
          </cell>
          <cell r="D169" t="str">
            <v>M2</v>
          </cell>
          <cell r="E169">
            <v>54</v>
          </cell>
          <cell r="F169" t="str">
            <v>(4.05x할증350%)=14.175, 3.5+가공여유(0.3)=3.8, 14.175x3.8=53.865 약 54M2</v>
          </cell>
          <cell r="G169">
            <v>3.5</v>
          </cell>
        </row>
        <row r="170">
          <cell r="A170" t="e">
            <v>#REF!</v>
          </cell>
          <cell r="B170" t="str">
            <v>도장비</v>
          </cell>
          <cell r="D170" t="str">
            <v>M2</v>
          </cell>
          <cell r="E170">
            <v>1</v>
          </cell>
          <cell r="F170" t="str">
            <v>PIPE(0.8)=약 1M2</v>
          </cell>
        </row>
        <row r="171">
          <cell r="A171" t="e">
            <v>#REF!</v>
          </cell>
        </row>
        <row r="172">
          <cell r="A172" t="e">
            <v>#REF!</v>
          </cell>
          <cell r="E172" t="str">
            <v/>
          </cell>
        </row>
        <row r="173">
          <cell r="A173" t="e">
            <v>#REF!</v>
          </cell>
        </row>
        <row r="174">
          <cell r="A174" t="e">
            <v>#REF!</v>
          </cell>
        </row>
        <row r="175">
          <cell r="A175" t="e">
            <v>#REF!</v>
          </cell>
        </row>
        <row r="176">
          <cell r="A176" t="e">
            <v>#REF!</v>
          </cell>
          <cell r="F176" t="str">
            <v/>
          </cell>
        </row>
        <row r="177">
          <cell r="A177" t="e">
            <v>#REF!</v>
          </cell>
        </row>
        <row r="178">
          <cell r="A178" t="e">
            <v>#REF!</v>
          </cell>
        </row>
        <row r="179">
          <cell r="A179" t="e">
            <v>#REF!</v>
          </cell>
          <cell r="B179" t="str">
            <v>공사명:DOOR DARKEN CURTAIN(4,050L x 3,500H)</v>
          </cell>
          <cell r="H179" t="str">
            <v>NO.1-07-00</v>
          </cell>
        </row>
        <row r="180">
          <cell r="A180" t="e">
            <v>#REF!</v>
          </cell>
          <cell r="B180" t="str">
            <v>S.Q PIPE</v>
          </cell>
          <cell r="C180" t="str">
            <v>ㅁ-50 x 50 x 2.3t</v>
          </cell>
          <cell r="D180" t="str">
            <v>本</v>
          </cell>
          <cell r="E180">
            <v>1</v>
          </cell>
          <cell r="F180" t="str">
            <v>4.05/6M=0.675M 약 1本</v>
          </cell>
        </row>
        <row r="181">
          <cell r="A181" t="e">
            <v>#REF!</v>
          </cell>
          <cell r="B181" t="str">
            <v>AL RAIL</v>
          </cell>
          <cell r="C181" t="str">
            <v>주문 제작</v>
          </cell>
          <cell r="D181" t="str">
            <v>M</v>
          </cell>
          <cell r="E181">
            <v>4</v>
          </cell>
          <cell r="F181" t="str">
            <v>4.05M 약 4M</v>
          </cell>
        </row>
        <row r="182">
          <cell r="A182" t="e">
            <v>#REF!</v>
          </cell>
          <cell r="B182" t="str">
            <v>MASTER CARRIER</v>
          </cell>
          <cell r="C182" t="str">
            <v>주문 제작</v>
          </cell>
          <cell r="D182" t="str">
            <v>EA</v>
          </cell>
          <cell r="E182">
            <v>2</v>
          </cell>
          <cell r="F182" t="str">
            <v>좌,우 최선단에</v>
          </cell>
        </row>
        <row r="183">
          <cell r="A183" t="e">
            <v>#REF!</v>
          </cell>
          <cell r="B183" t="str">
            <v>SINGLE CARRIER</v>
          </cell>
          <cell r="C183" t="str">
            <v>주문 제작</v>
          </cell>
          <cell r="D183" t="str">
            <v>EA</v>
          </cell>
          <cell r="E183">
            <v>20</v>
          </cell>
          <cell r="F183" t="str">
            <v>(4.05/0.2)x2=20.25EA 약 20EA</v>
          </cell>
        </row>
        <row r="184">
          <cell r="A184" t="e">
            <v>#REF!</v>
          </cell>
          <cell r="B184" t="str">
            <v>CURTAIN</v>
          </cell>
          <cell r="C184" t="str">
            <v>(암막지 선방염)</v>
          </cell>
          <cell r="D184" t="str">
            <v>M2</v>
          </cell>
          <cell r="E184">
            <v>54</v>
          </cell>
          <cell r="F184" t="str">
            <v>(4.05x할증350%)=14.175, 3.5+가공여유(0.3)=3.8, 14.175x3.8=53.865 약 54M2</v>
          </cell>
          <cell r="G184">
            <v>3.5</v>
          </cell>
        </row>
        <row r="185">
          <cell r="A185" t="e">
            <v>#REF!</v>
          </cell>
          <cell r="B185" t="str">
            <v>도장비</v>
          </cell>
          <cell r="D185" t="str">
            <v>M2</v>
          </cell>
          <cell r="E185">
            <v>1</v>
          </cell>
          <cell r="F185" t="str">
            <v>PIPE(0.8)=약 1M2</v>
          </cell>
        </row>
        <row r="186">
          <cell r="A186" t="e">
            <v>#REF!</v>
          </cell>
        </row>
        <row r="187">
          <cell r="A187" t="e">
            <v>#REF!</v>
          </cell>
          <cell r="E187" t="str">
            <v/>
          </cell>
        </row>
        <row r="191">
          <cell r="F191" t="str">
            <v/>
          </cell>
        </row>
        <row r="193">
          <cell r="A193" t="e">
            <v>#REF!</v>
          </cell>
        </row>
        <row r="194">
          <cell r="A194" t="e">
            <v>#REF!</v>
          </cell>
        </row>
        <row r="195">
          <cell r="A195" t="e">
            <v>#REF!</v>
          </cell>
        </row>
        <row r="196">
          <cell r="A196" t="e">
            <v>#REF!</v>
          </cell>
        </row>
        <row r="198">
          <cell r="A198" t="e">
            <v>#REF!</v>
          </cell>
        </row>
        <row r="199">
          <cell r="A199" t="e">
            <v>#REF!</v>
          </cell>
        </row>
        <row r="200">
          <cell r="A200" t="e">
            <v>#REF!</v>
          </cell>
          <cell r="F200" t="str">
            <v>293KG=0.293TON</v>
          </cell>
        </row>
        <row r="201">
          <cell r="A201" t="e">
            <v>#REF!</v>
          </cell>
          <cell r="B201" t="str">
            <v>공사명:GRID IRON(8,600L x 900D)</v>
          </cell>
          <cell r="H201" t="str">
            <v>NO.1-08-00</v>
          </cell>
        </row>
        <row r="202">
          <cell r="A202" t="e">
            <v>#REF!</v>
          </cell>
          <cell r="B202" t="str">
            <v>CHANNEL</v>
          </cell>
          <cell r="C202" t="str">
            <v xml:space="preserve">[-100 x 50 x 5t </v>
          </cell>
          <cell r="D202" t="str">
            <v>KG</v>
          </cell>
          <cell r="E202">
            <v>275</v>
          </cell>
          <cell r="F202" t="str">
            <v>(8.6x2)+(0.9x12)=28M+(할증5%)=29.4M</v>
          </cell>
          <cell r="G202">
            <v>0.05</v>
          </cell>
        </row>
        <row r="203">
          <cell r="A203" t="e">
            <v>#REF!</v>
          </cell>
          <cell r="B203" t="str">
            <v/>
          </cell>
          <cell r="C203" t="str">
            <v/>
          </cell>
          <cell r="D203" t="str">
            <v/>
          </cell>
          <cell r="E203" t="str">
            <v/>
          </cell>
          <cell r="F203" t="str">
            <v>=29.4x9.36KG/M= 275.18KG 약 275KG</v>
          </cell>
        </row>
        <row r="204">
          <cell r="A204" t="e">
            <v>#REF!</v>
          </cell>
          <cell r="B204" t="str">
            <v>ROUND BAR</v>
          </cell>
          <cell r="C204" t="str">
            <v>Ø19</v>
          </cell>
          <cell r="D204" t="str">
            <v>KG</v>
          </cell>
          <cell r="E204">
            <v>18</v>
          </cell>
          <cell r="F204" t="str">
            <v xml:space="preserve">HANGER POINT 8곳,8x1M=8x2.23KG = 17.84KG </v>
          </cell>
        </row>
        <row r="205">
          <cell r="A205" t="e">
            <v>#REF!</v>
          </cell>
          <cell r="B205" t="str">
            <v>TURNBUCKLE</v>
          </cell>
          <cell r="C205" t="str">
            <v>W5/8" x 300</v>
          </cell>
          <cell r="D205" t="str">
            <v>EA</v>
          </cell>
          <cell r="E205">
            <v>8</v>
          </cell>
          <cell r="F205" t="str">
            <v>HANGER POINT</v>
          </cell>
        </row>
        <row r="206">
          <cell r="A206" t="e">
            <v>#REF!</v>
          </cell>
          <cell r="B206" t="str">
            <v>SHACKLE</v>
          </cell>
          <cell r="C206" t="str">
            <v xml:space="preserve">W5/8" </v>
          </cell>
          <cell r="D206" t="str">
            <v>EA</v>
          </cell>
          <cell r="E206">
            <v>16</v>
          </cell>
          <cell r="F206" t="str">
            <v>1PONT당 2EA씩이므로 8x2 = 16EA</v>
          </cell>
        </row>
        <row r="207">
          <cell r="A207" t="e">
            <v>#REF!</v>
          </cell>
          <cell r="B207" t="str">
            <v>HANGER BRACKET</v>
          </cell>
          <cell r="D207" t="str">
            <v>EA</v>
          </cell>
          <cell r="E207">
            <v>8</v>
          </cell>
          <cell r="F207" t="str">
            <v>천정부분 HANGER POINT</v>
          </cell>
        </row>
        <row r="208">
          <cell r="A208" t="e">
            <v>#REF!</v>
          </cell>
          <cell r="B208" t="str">
            <v>HANGER PLATE</v>
          </cell>
          <cell r="C208" t="str">
            <v>PL 9tx200x75</v>
          </cell>
          <cell r="D208" t="str">
            <v>EA</v>
          </cell>
          <cell r="E208">
            <v>8</v>
          </cell>
          <cell r="F208" t="str">
            <v>GRID 부분 HANGER POINT</v>
          </cell>
        </row>
        <row r="209">
          <cell r="A209" t="e">
            <v>#REF!</v>
          </cell>
          <cell r="B209" t="str">
            <v>도 장 비</v>
          </cell>
          <cell r="C209" t="str">
            <v>각 2회</v>
          </cell>
          <cell r="D209" t="str">
            <v>M2</v>
          </cell>
          <cell r="E209">
            <v>21</v>
          </cell>
          <cell r="F209" t="str">
            <v>CH-100(29x0.6)+ROUND BAR(8x0.1)++T'ASSY(8x0.3)=20.6 약 21M2</v>
          </cell>
        </row>
        <row r="210">
          <cell r="A210" t="e">
            <v>#REF!</v>
          </cell>
          <cell r="B210" t="str">
            <v/>
          </cell>
          <cell r="C210" t="str">
            <v/>
          </cell>
          <cell r="D210" t="str">
            <v/>
          </cell>
          <cell r="E210" t="str">
            <v/>
          </cell>
        </row>
        <row r="211">
          <cell r="B211" t="str">
            <v/>
          </cell>
          <cell r="C211" t="str">
            <v/>
          </cell>
          <cell r="D211" t="str">
            <v/>
          </cell>
          <cell r="E211" t="str">
            <v/>
          </cell>
        </row>
        <row r="218">
          <cell r="A218" t="e">
            <v>#REF!</v>
          </cell>
        </row>
        <row r="219">
          <cell r="A219" t="e">
            <v>#REF!</v>
          </cell>
        </row>
        <row r="220">
          <cell r="A220" t="e">
            <v>#REF!</v>
          </cell>
        </row>
        <row r="221">
          <cell r="A221" t="e">
            <v>#REF!</v>
          </cell>
        </row>
        <row r="222">
          <cell r="A222" t="e">
            <v>#REF!</v>
          </cell>
        </row>
        <row r="223">
          <cell r="B223" t="str">
            <v>공사명 : CONTROL PANEL</v>
          </cell>
          <cell r="D223" t="str">
            <v/>
          </cell>
          <cell r="E223" t="str">
            <v/>
          </cell>
          <cell r="F223" t="str">
            <v/>
          </cell>
          <cell r="H223" t="str">
            <v>NO.1-09-00</v>
          </cell>
        </row>
        <row r="224">
          <cell r="A224" t="e">
            <v>#REF!</v>
          </cell>
          <cell r="B224" t="str">
            <v>PANEL</v>
          </cell>
          <cell r="C224" t="str">
            <v>800Lx1200Hx250D</v>
          </cell>
          <cell r="D224" t="str">
            <v>SET</v>
          </cell>
          <cell r="E224">
            <v>1</v>
          </cell>
          <cell r="F224" t="str">
            <v/>
          </cell>
        </row>
        <row r="225">
          <cell r="B225" t="str">
            <v>MAIN N.F.B</v>
          </cell>
          <cell r="C225" t="str">
            <v>3P 20A</v>
          </cell>
          <cell r="D225" t="str">
            <v>EA</v>
          </cell>
          <cell r="E225">
            <v>1</v>
          </cell>
          <cell r="F225" t="str">
            <v/>
          </cell>
        </row>
        <row r="226">
          <cell r="A226" t="e">
            <v>#REF!</v>
          </cell>
          <cell r="B226" t="str">
            <v>N.F.B</v>
          </cell>
          <cell r="C226" t="str">
            <v>3P 30AF/10AT</v>
          </cell>
          <cell r="D226" t="str">
            <v>EA</v>
          </cell>
          <cell r="E226">
            <v>1</v>
          </cell>
          <cell r="F226" t="str">
            <v>1.5KW 1회로 이므로</v>
          </cell>
        </row>
        <row r="227">
          <cell r="A227" t="e">
            <v>#REF!</v>
          </cell>
          <cell r="B227" t="str">
            <v>N.F.B</v>
          </cell>
          <cell r="C227" t="str">
            <v>2P 5A</v>
          </cell>
          <cell r="D227" t="str">
            <v>EA</v>
          </cell>
          <cell r="E227">
            <v>10</v>
          </cell>
          <cell r="F227" t="str">
            <v>25W x 6회로, 40W x 2회로, 100W x 1회로, 190W x 1회로= 10회로이므로</v>
          </cell>
        </row>
        <row r="228">
          <cell r="A228" t="e">
            <v>#REF!</v>
          </cell>
          <cell r="B228" t="str">
            <v xml:space="preserve">N.F.B(MACHINE OP') </v>
          </cell>
          <cell r="C228" t="str">
            <v>2P 5A</v>
          </cell>
          <cell r="D228" t="str">
            <v>EA</v>
          </cell>
          <cell r="E228">
            <v>1</v>
          </cell>
          <cell r="F228" t="str">
            <v/>
          </cell>
        </row>
        <row r="229">
          <cell r="B229" t="str">
            <v>MAGNETIC S/W</v>
          </cell>
          <cell r="C229" t="str">
            <v>SMO - 15</v>
          </cell>
          <cell r="D229" t="str">
            <v>EA</v>
          </cell>
          <cell r="E229">
            <v>2</v>
          </cell>
          <cell r="F229" t="str">
            <v>1회로 (1.5KW이하) x 2EA씩 (정.역회전)</v>
          </cell>
        </row>
        <row r="230">
          <cell r="A230" t="e">
            <v>#REF!</v>
          </cell>
          <cell r="B230" t="str">
            <v>전  선</v>
          </cell>
          <cell r="C230" t="str">
            <v>UL #24</v>
          </cell>
          <cell r="D230" t="str">
            <v>M</v>
          </cell>
          <cell r="E230">
            <v>10</v>
          </cell>
          <cell r="F230" t="str">
            <v/>
          </cell>
        </row>
        <row r="231">
          <cell r="A231" t="e">
            <v>#REF!</v>
          </cell>
          <cell r="B231" t="str">
            <v>PILOT LAMP</v>
          </cell>
          <cell r="C231" t="str">
            <v/>
          </cell>
          <cell r="D231" t="str">
            <v>EA</v>
          </cell>
          <cell r="E231">
            <v>2</v>
          </cell>
          <cell r="F231" t="str">
            <v>POWER용 1EA, OPERATION용 1EA</v>
          </cell>
        </row>
        <row r="232">
          <cell r="B232" t="str">
            <v>T.H</v>
          </cell>
          <cell r="D232" t="str">
            <v>EA</v>
          </cell>
          <cell r="E232">
            <v>1</v>
          </cell>
          <cell r="F232" t="str">
            <v>회로당 1EA씩 x 1회로</v>
          </cell>
        </row>
        <row r="233">
          <cell r="A233" t="e">
            <v>#REF!</v>
          </cell>
          <cell r="B233" t="str">
            <v>POWER RELAY</v>
          </cell>
          <cell r="C233" t="str">
            <v>4a4b</v>
          </cell>
          <cell r="D233" t="str">
            <v>EA</v>
          </cell>
          <cell r="E233">
            <v>20</v>
          </cell>
          <cell r="F233" t="str">
            <v>회로당 2EA씩 x 10회로</v>
          </cell>
        </row>
        <row r="234">
          <cell r="A234" t="e">
            <v>#REF!</v>
          </cell>
          <cell r="B234" t="str">
            <v>RELAY</v>
          </cell>
          <cell r="C234" t="str">
            <v>DC 24V 14PIN</v>
          </cell>
          <cell r="D234" t="str">
            <v>EA</v>
          </cell>
          <cell r="E234">
            <v>2</v>
          </cell>
          <cell r="F234" t="str">
            <v>회로당 2EA씩 x 1회로</v>
          </cell>
        </row>
        <row r="235">
          <cell r="A235" t="e">
            <v>#REF!</v>
          </cell>
          <cell r="B235" t="str">
            <v>RELAY SOCKET</v>
          </cell>
          <cell r="C235" t="str">
            <v>DC 24V 14PIN</v>
          </cell>
          <cell r="D235" t="str">
            <v>EA</v>
          </cell>
          <cell r="E235">
            <v>2</v>
          </cell>
          <cell r="F235" t="str">
            <v>회로당 2EA씩 x 1회로</v>
          </cell>
          <cell r="G235" t="str">
            <v/>
          </cell>
        </row>
        <row r="236">
          <cell r="A236" t="e">
            <v>#REF!</v>
          </cell>
          <cell r="B236" t="str">
            <v>FUSE/SOCKET</v>
          </cell>
          <cell r="C236" t="str">
            <v/>
          </cell>
          <cell r="D236" t="str">
            <v>EA</v>
          </cell>
          <cell r="E236">
            <v>3</v>
          </cell>
          <cell r="F236" t="str">
            <v>3상 이므로</v>
          </cell>
        </row>
        <row r="237">
          <cell r="A237" t="e">
            <v>#REF!</v>
          </cell>
          <cell r="B237" t="str">
            <v>TRANS</v>
          </cell>
          <cell r="C237" t="str">
            <v>250W 380/220,110,24V</v>
          </cell>
          <cell r="D237" t="str">
            <v>SET</v>
          </cell>
          <cell r="E237">
            <v>1</v>
          </cell>
        </row>
        <row r="238">
          <cell r="A238" t="e">
            <v>#REF!</v>
          </cell>
          <cell r="B238" t="str">
            <v>TERMINAL &amp; BLOCK</v>
          </cell>
          <cell r="C238" t="str">
            <v>20A</v>
          </cell>
          <cell r="D238" t="str">
            <v>EA</v>
          </cell>
          <cell r="E238">
            <v>44</v>
          </cell>
          <cell r="F238" t="str">
            <v>11CIR'x4EA=44EA (POWER)</v>
          </cell>
        </row>
        <row r="239">
          <cell r="A239" t="e">
            <v>#REF!</v>
          </cell>
          <cell r="B239" t="str">
            <v>TERMINAL &amp; BLOCK</v>
          </cell>
          <cell r="C239" t="str">
            <v>10A</v>
          </cell>
          <cell r="D239" t="str">
            <v>EA</v>
          </cell>
          <cell r="E239">
            <v>66</v>
          </cell>
          <cell r="F239" t="str">
            <v>11CIR'x6EA=66EA (OPERATION)</v>
          </cell>
        </row>
        <row r="240">
          <cell r="B240" t="str">
            <v>TERMINAL &amp; TUBE</v>
          </cell>
          <cell r="C240" t="str">
            <v>3.5sq</v>
          </cell>
          <cell r="D240" t="str">
            <v>SET</v>
          </cell>
          <cell r="E240">
            <v>88</v>
          </cell>
          <cell r="F240" t="str">
            <v/>
          </cell>
        </row>
        <row r="241">
          <cell r="A241" t="e">
            <v>#REF!</v>
          </cell>
          <cell r="B241" t="str">
            <v>TERMINAL &amp; TUBE</v>
          </cell>
          <cell r="C241" t="str">
            <v>1.25sq</v>
          </cell>
          <cell r="D241" t="str">
            <v>SET</v>
          </cell>
          <cell r="E241">
            <v>132</v>
          </cell>
          <cell r="F241" t="str">
            <v/>
          </cell>
        </row>
        <row r="242">
          <cell r="A242" t="e">
            <v>#REF!</v>
          </cell>
          <cell r="B242" t="str">
            <v>전   선</v>
          </cell>
          <cell r="C242" t="str">
            <v>IV 3.5sq</v>
          </cell>
          <cell r="D242" t="str">
            <v>M</v>
          </cell>
          <cell r="E242">
            <v>88</v>
          </cell>
          <cell r="F242" t="str">
            <v>회로당2M x (4가닥 x11회로)=88M</v>
          </cell>
        </row>
        <row r="243">
          <cell r="A243" t="e">
            <v>#REF!</v>
          </cell>
          <cell r="B243" t="str">
            <v>전   선</v>
          </cell>
          <cell r="C243" t="str">
            <v>IV 1.25sq</v>
          </cell>
          <cell r="D243" t="str">
            <v>M</v>
          </cell>
          <cell r="E243">
            <v>88</v>
          </cell>
          <cell r="F243" t="str">
            <v>회로당2M x (4가닥 x11회로)=88M</v>
          </cell>
          <cell r="H243" t="str">
            <v/>
          </cell>
        </row>
        <row r="245">
          <cell r="A245" t="e">
            <v>#REF!</v>
          </cell>
          <cell r="B245" t="str">
            <v>공사명: CONTROL BOARD</v>
          </cell>
          <cell r="H245" t="str">
            <v>NO.1-10-00</v>
          </cell>
        </row>
        <row r="246">
          <cell r="A246" t="e">
            <v>#REF!</v>
          </cell>
          <cell r="B246" t="str">
            <v>CONTROL BOARD</v>
          </cell>
          <cell r="C246" t="str">
            <v>325x350x80</v>
          </cell>
          <cell r="D246" t="str">
            <v>SET</v>
          </cell>
          <cell r="E246">
            <v>1</v>
          </cell>
          <cell r="F246" t="str">
            <v>도면 참조</v>
          </cell>
        </row>
        <row r="247">
          <cell r="A247" t="e">
            <v>#REF!</v>
          </cell>
          <cell r="B247" t="str">
            <v>PILOT LAMP</v>
          </cell>
          <cell r="C247" t="str">
            <v>Ø16</v>
          </cell>
          <cell r="D247" t="str">
            <v>EA</v>
          </cell>
          <cell r="E247">
            <v>1</v>
          </cell>
          <cell r="F247" t="str">
            <v>도면 참조</v>
          </cell>
        </row>
        <row r="248">
          <cell r="A248" t="e">
            <v>#REF!</v>
          </cell>
          <cell r="B248" t="str">
            <v>KEY S/W</v>
          </cell>
          <cell r="C248" t="str">
            <v/>
          </cell>
          <cell r="D248" t="str">
            <v>EA</v>
          </cell>
          <cell r="E248">
            <v>1</v>
          </cell>
          <cell r="F248" t="str">
            <v>도면 참조</v>
          </cell>
          <cell r="G248" t="str">
            <v/>
          </cell>
        </row>
        <row r="249">
          <cell r="A249" t="e">
            <v>#REF!</v>
          </cell>
          <cell r="B249" t="str">
            <v>EMERGENCY S/W</v>
          </cell>
          <cell r="C249" t="str">
            <v>Ø25</v>
          </cell>
          <cell r="D249" t="str">
            <v>EA</v>
          </cell>
          <cell r="E249">
            <v>1</v>
          </cell>
          <cell r="F249" t="str">
            <v>도면 참조</v>
          </cell>
        </row>
        <row r="250">
          <cell r="A250" t="e">
            <v>#REF!</v>
          </cell>
          <cell r="B250" t="str">
            <v>선 택 S/W</v>
          </cell>
          <cell r="C250" t="str">
            <v xml:space="preserve">Ø16 </v>
          </cell>
          <cell r="D250" t="str">
            <v>EA</v>
          </cell>
          <cell r="E250">
            <v>11</v>
          </cell>
          <cell r="F250" t="str">
            <v>도면 참조</v>
          </cell>
        </row>
        <row r="251">
          <cell r="A251" t="e">
            <v>#REF!</v>
          </cell>
          <cell r="B251" t="str">
            <v>PUSH BUTTON S/W</v>
          </cell>
          <cell r="C251" t="str">
            <v xml:space="preserve">Ø16 </v>
          </cell>
          <cell r="D251" t="str">
            <v>EA</v>
          </cell>
          <cell r="E251">
            <v>33</v>
          </cell>
          <cell r="F251" t="str">
            <v>11회로 x 3EA = 33EA</v>
          </cell>
        </row>
        <row r="252">
          <cell r="A252" t="e">
            <v>#REF!</v>
          </cell>
          <cell r="B252" t="str">
            <v>TERMINAL BLOCK</v>
          </cell>
          <cell r="C252" t="str">
            <v>20A</v>
          </cell>
          <cell r="D252" t="str">
            <v>EA</v>
          </cell>
          <cell r="E252">
            <v>33</v>
          </cell>
          <cell r="F252" t="str">
            <v>11회로 x3EA = 33EA</v>
          </cell>
        </row>
        <row r="253">
          <cell r="A253" t="e">
            <v>#REF!</v>
          </cell>
          <cell r="B253" t="str">
            <v/>
          </cell>
          <cell r="D253" t="str">
            <v/>
          </cell>
          <cell r="E253" t="str">
            <v/>
          </cell>
          <cell r="F253" t="str">
            <v/>
          </cell>
        </row>
        <row r="254">
          <cell r="A254" t="e">
            <v>#REF!</v>
          </cell>
          <cell r="B254" t="str">
            <v/>
          </cell>
          <cell r="D254" t="str">
            <v/>
          </cell>
          <cell r="E254" t="str">
            <v/>
          </cell>
          <cell r="F254" t="str">
            <v/>
          </cell>
        </row>
        <row r="255">
          <cell r="A255" t="e">
            <v>#REF!</v>
          </cell>
        </row>
        <row r="256">
          <cell r="A256" t="e">
            <v>#REF!</v>
          </cell>
        </row>
        <row r="258">
          <cell r="A258" t="e">
            <v>#REF!</v>
          </cell>
        </row>
        <row r="259">
          <cell r="A259" t="e">
            <v>#REF!</v>
          </cell>
        </row>
        <row r="260">
          <cell r="A260" t="e">
            <v>#REF!</v>
          </cell>
        </row>
        <row r="262">
          <cell r="A262" t="e">
            <v>#REF!</v>
          </cell>
          <cell r="G262" t="str">
            <v/>
          </cell>
          <cell r="H262" t="str">
            <v/>
          </cell>
        </row>
        <row r="263">
          <cell r="A263" t="e">
            <v>#REF!</v>
          </cell>
          <cell r="B263" t="str">
            <v/>
          </cell>
          <cell r="C263" t="str">
            <v/>
          </cell>
          <cell r="D263" t="str">
            <v/>
          </cell>
          <cell r="E263" t="str">
            <v/>
          </cell>
          <cell r="F263" t="str">
            <v/>
          </cell>
        </row>
        <row r="264">
          <cell r="A264" t="e">
            <v>#REF!</v>
          </cell>
        </row>
        <row r="265">
          <cell r="A265" t="e">
            <v>#REF!</v>
          </cell>
        </row>
        <row r="266">
          <cell r="A266" t="e">
            <v>#REF!</v>
          </cell>
        </row>
        <row r="267">
          <cell r="A267" t="e">
            <v>#REF!</v>
          </cell>
          <cell r="B267" t="str">
            <v>공사명 : MACHINE PART (1.5KW x 4P用: WINCH TYPE)</v>
          </cell>
          <cell r="H267" t="str">
            <v>일위대가-1</v>
          </cell>
        </row>
        <row r="268">
          <cell r="A268" t="e">
            <v>#REF!</v>
          </cell>
          <cell r="B268" t="str">
            <v>MOTOR</v>
          </cell>
          <cell r="C268" t="str">
            <v>1.5KW x 4P</v>
          </cell>
          <cell r="D268" t="str">
            <v>대</v>
          </cell>
          <cell r="E268">
            <v>1</v>
          </cell>
          <cell r="F268" t="str">
            <v/>
          </cell>
        </row>
        <row r="269">
          <cell r="A269" t="e">
            <v>#REF!</v>
          </cell>
          <cell r="B269" t="str">
            <v>DISK BRAKE</v>
          </cell>
          <cell r="C269" t="str">
            <v>1.5KW x 4P用</v>
          </cell>
          <cell r="D269" t="str">
            <v>대</v>
          </cell>
          <cell r="E269">
            <v>1</v>
          </cell>
          <cell r="F269" t="str">
            <v/>
          </cell>
        </row>
        <row r="270">
          <cell r="A270" t="e">
            <v>#REF!</v>
          </cell>
          <cell r="B270" t="str">
            <v>BOLT,NUT,W/S,S/W</v>
          </cell>
          <cell r="C270" t="str">
            <v>M12 x 40L</v>
          </cell>
          <cell r="D270" t="str">
            <v>SET</v>
          </cell>
          <cell r="E270">
            <v>4</v>
          </cell>
          <cell r="F270" t="str">
            <v>MOTOR 고정용</v>
          </cell>
        </row>
        <row r="271">
          <cell r="A271" t="e">
            <v>#REF!</v>
          </cell>
          <cell r="B271" t="str">
            <v>MOTOR DIE</v>
          </cell>
          <cell r="C271" t="str">
            <v>1.5KW x 4P用</v>
          </cell>
          <cell r="D271" t="str">
            <v>SET</v>
          </cell>
          <cell r="E271">
            <v>1</v>
          </cell>
          <cell r="F271" t="str">
            <v>MOTOR 고정용</v>
          </cell>
        </row>
        <row r="272">
          <cell r="A272" t="e">
            <v>#REF!</v>
          </cell>
          <cell r="B272" t="str">
            <v>STUD BOLT</v>
          </cell>
          <cell r="C272" t="str">
            <v>M16 x 200L</v>
          </cell>
          <cell r="D272" t="str">
            <v>SET</v>
          </cell>
          <cell r="E272">
            <v>4</v>
          </cell>
          <cell r="F272" t="str">
            <v>MOTOR 출력축과 WORM REDUCER 입력축과의 거리조절용</v>
          </cell>
        </row>
        <row r="273">
          <cell r="A273" t="e">
            <v>#REF!</v>
          </cell>
          <cell r="B273" t="str">
            <v>NUT</v>
          </cell>
          <cell r="C273" t="str">
            <v>M16</v>
          </cell>
          <cell r="D273" t="str">
            <v>EA</v>
          </cell>
          <cell r="E273">
            <v>16</v>
          </cell>
          <cell r="F273" t="str">
            <v>STUD BOLT 1EA당 4EA씩으므로 4EAx4EA= 16EA</v>
          </cell>
        </row>
        <row r="274">
          <cell r="A274" t="e">
            <v>#REF!</v>
          </cell>
          <cell r="B274" t="str">
            <v xml:space="preserve">V-PULLEY </v>
          </cell>
          <cell r="C274" t="str">
            <v>B형 x 2열 x 3"</v>
          </cell>
          <cell r="D274" t="str">
            <v>EA</v>
          </cell>
          <cell r="E274">
            <v>1</v>
          </cell>
          <cell r="F274" t="str">
            <v>MOTOR 출력용</v>
          </cell>
        </row>
        <row r="275">
          <cell r="A275" t="e">
            <v>#REF!</v>
          </cell>
          <cell r="B275" t="str">
            <v xml:space="preserve">V-PULLEY </v>
          </cell>
          <cell r="C275" t="str">
            <v>B형 x 2열 x 8"</v>
          </cell>
          <cell r="D275" t="str">
            <v>EA</v>
          </cell>
          <cell r="E275">
            <v>1</v>
          </cell>
          <cell r="F275" t="str">
            <v>WORM REDUCER 입력축용</v>
          </cell>
        </row>
        <row r="276">
          <cell r="A276" t="e">
            <v>#REF!</v>
          </cell>
          <cell r="B276" t="str">
            <v>V-BELT</v>
          </cell>
          <cell r="C276" t="str">
            <v>B형 x 42"</v>
          </cell>
          <cell r="D276" t="str">
            <v>EA</v>
          </cell>
          <cell r="E276">
            <v>2</v>
          </cell>
          <cell r="F276" t="str">
            <v>V-PULLEY가 2열</v>
          </cell>
        </row>
        <row r="277">
          <cell r="A277" t="e">
            <v>#REF!</v>
          </cell>
          <cell r="B277" t="str">
            <v>WORM REDUCER</v>
          </cell>
          <cell r="C277" t="str">
            <v>1.5KW x 4P用</v>
          </cell>
          <cell r="D277" t="str">
            <v>대</v>
          </cell>
          <cell r="E277">
            <v>1</v>
          </cell>
          <cell r="F277" t="str">
            <v/>
          </cell>
        </row>
        <row r="278">
          <cell r="A278" t="e">
            <v>#REF!</v>
          </cell>
          <cell r="B278" t="str">
            <v>BOLT,NUT,W/S,S/W</v>
          </cell>
          <cell r="C278" t="str">
            <v>M16 x 60L</v>
          </cell>
          <cell r="D278" t="str">
            <v>SET</v>
          </cell>
          <cell r="E278">
            <v>2</v>
          </cell>
          <cell r="F278" t="str">
            <v>WORM REDUCER 고정용</v>
          </cell>
        </row>
        <row r="279">
          <cell r="A279" t="e">
            <v>#REF!</v>
          </cell>
          <cell r="B279" t="str">
            <v>BEARING</v>
          </cell>
          <cell r="C279" t="str">
            <v>UCP #207</v>
          </cell>
          <cell r="D279" t="str">
            <v>EA</v>
          </cell>
          <cell r="E279">
            <v>1</v>
          </cell>
          <cell r="F279" t="str">
            <v/>
          </cell>
        </row>
        <row r="280">
          <cell r="A280" t="e">
            <v>#REF!</v>
          </cell>
          <cell r="B280" t="str">
            <v>BEARING DIE</v>
          </cell>
          <cell r="C280" t="str">
            <v>UCP #207用</v>
          </cell>
          <cell r="D280" t="str">
            <v>EA</v>
          </cell>
          <cell r="E280">
            <v>1</v>
          </cell>
          <cell r="F280" t="str">
            <v/>
          </cell>
        </row>
        <row r="281">
          <cell r="A281" t="e">
            <v>#REF!</v>
          </cell>
          <cell r="B281" t="str">
            <v>BOLT,NUT,W/S,S/W</v>
          </cell>
          <cell r="C281" t="str">
            <v>M16 x 60L</v>
          </cell>
          <cell r="D281" t="str">
            <v>SET</v>
          </cell>
          <cell r="E281">
            <v>2</v>
          </cell>
          <cell r="F281" t="str">
            <v>BEARING DIE 고정용</v>
          </cell>
        </row>
        <row r="282">
          <cell r="A282" t="e">
            <v>#REF!</v>
          </cell>
          <cell r="B282" t="str">
            <v>CHAIN SPROCKET</v>
          </cell>
          <cell r="C282" t="str">
            <v>DS #35 x 12t</v>
          </cell>
          <cell r="D282" t="str">
            <v>SET</v>
          </cell>
          <cell r="E282">
            <v>1</v>
          </cell>
          <cell r="F282" t="str">
            <v>LIMIT 제어동력 전달용 (CAM LINIT S/W 입력축)</v>
          </cell>
        </row>
        <row r="283">
          <cell r="A283" t="e">
            <v>#REF!</v>
          </cell>
          <cell r="B283" t="str">
            <v>CHAIN SPROCKET</v>
          </cell>
          <cell r="C283" t="str">
            <v>DS #35 x 27t</v>
          </cell>
          <cell r="D283" t="str">
            <v>SET</v>
          </cell>
          <cell r="E283">
            <v>1</v>
          </cell>
          <cell r="F283" t="str">
            <v>LIMIT 제어동력 전달용 (WORM REDUCER 출력축 끝단)</v>
          </cell>
        </row>
        <row r="284">
          <cell r="A284" t="e">
            <v>#REF!</v>
          </cell>
          <cell r="B284" t="str">
            <v xml:space="preserve">CHAIN </v>
          </cell>
          <cell r="C284" t="str">
            <v xml:space="preserve">DS #35 </v>
          </cell>
          <cell r="D284" t="str">
            <v>SET</v>
          </cell>
          <cell r="E284">
            <v>1</v>
          </cell>
          <cell r="F284" t="str">
            <v>LIMIT 제어동력</v>
          </cell>
        </row>
        <row r="285">
          <cell r="A285" t="e">
            <v>#REF!</v>
          </cell>
          <cell r="B285" t="str">
            <v>CHAIN OFFSET LINK</v>
          </cell>
          <cell r="C285" t="str">
            <v xml:space="preserve">DS #35用 </v>
          </cell>
          <cell r="D285" t="str">
            <v>EA</v>
          </cell>
          <cell r="E285">
            <v>1</v>
          </cell>
          <cell r="F285" t="str">
            <v>CHAIN 연결용</v>
          </cell>
        </row>
        <row r="286">
          <cell r="A286" t="e">
            <v>#REF!</v>
          </cell>
          <cell r="B286" t="str">
            <v>CAM LIMIT S/W</v>
          </cell>
          <cell r="C286" t="str">
            <v>SCREW TYPE</v>
          </cell>
          <cell r="D286" t="str">
            <v>SET</v>
          </cell>
          <cell r="E286">
            <v>1</v>
          </cell>
          <cell r="F286" t="str">
            <v>LIMIT 제어동력</v>
          </cell>
        </row>
        <row r="287">
          <cell r="A287" t="e">
            <v>#REF!</v>
          </cell>
          <cell r="B287" t="str">
            <v>LIMIT S/W DIE</v>
          </cell>
          <cell r="C287" t="str">
            <v/>
          </cell>
          <cell r="D287" t="str">
            <v>SET</v>
          </cell>
          <cell r="E287">
            <v>1</v>
          </cell>
          <cell r="F287" t="str">
            <v/>
          </cell>
        </row>
        <row r="288">
          <cell r="A288" t="e">
            <v>#REF!</v>
          </cell>
          <cell r="B288" t="str">
            <v>BOLT,NUT,W/S,S/W</v>
          </cell>
          <cell r="C288" t="str">
            <v>M6 x 30L</v>
          </cell>
          <cell r="D288" t="str">
            <v>SET</v>
          </cell>
          <cell r="E288">
            <v>2</v>
          </cell>
          <cell r="F288" t="str">
            <v>CAM LIMITS S/W 고정용</v>
          </cell>
        </row>
        <row r="289">
          <cell r="A289" t="e">
            <v>#REF!</v>
          </cell>
        </row>
        <row r="290">
          <cell r="A290" t="e">
            <v>#REF!</v>
          </cell>
        </row>
        <row r="291">
          <cell r="A291" t="e">
            <v>#REF!</v>
          </cell>
        </row>
        <row r="292">
          <cell r="A292" t="e">
            <v>#REF!</v>
          </cell>
        </row>
        <row r="293">
          <cell r="A293" t="e">
            <v>#REF!</v>
          </cell>
        </row>
        <row r="294">
          <cell r="A294" t="e">
            <v>#REF!</v>
          </cell>
        </row>
        <row r="295">
          <cell r="A295" t="e">
            <v>#REF!</v>
          </cell>
        </row>
        <row r="296">
          <cell r="A296" t="e">
            <v>#REF!</v>
          </cell>
        </row>
        <row r="297">
          <cell r="A297" t="e">
            <v>#REF!</v>
          </cell>
        </row>
        <row r="298">
          <cell r="A298" t="e">
            <v>#REF!</v>
          </cell>
        </row>
        <row r="299">
          <cell r="A299" t="e">
            <v>#REF!</v>
          </cell>
        </row>
        <row r="300">
          <cell r="A300" t="e">
            <v>#REF!</v>
          </cell>
        </row>
        <row r="301">
          <cell r="A301" t="e">
            <v>#REF!</v>
          </cell>
        </row>
        <row r="302">
          <cell r="A302" t="e">
            <v>#REF!</v>
          </cell>
        </row>
        <row r="303">
          <cell r="A303" t="e">
            <v>#REF!</v>
          </cell>
        </row>
        <row r="304">
          <cell r="A304" t="e">
            <v>#REF!</v>
          </cell>
        </row>
        <row r="305">
          <cell r="A305" t="e">
            <v>#REF!</v>
          </cell>
        </row>
        <row r="306">
          <cell r="A306" t="e">
            <v>#REF!</v>
          </cell>
        </row>
        <row r="307">
          <cell r="A307" t="e">
            <v>#REF!</v>
          </cell>
        </row>
        <row r="308">
          <cell r="A308" t="e">
            <v>#REF!</v>
          </cell>
        </row>
        <row r="309">
          <cell r="A309" t="e">
            <v>#REF!</v>
          </cell>
        </row>
        <row r="310">
          <cell r="A310" t="e">
            <v>#REF!</v>
          </cell>
        </row>
        <row r="311">
          <cell r="A311" t="e">
            <v>#REF!</v>
          </cell>
        </row>
        <row r="312">
          <cell r="A312" t="e">
            <v>#REF!</v>
          </cell>
        </row>
        <row r="313">
          <cell r="A313" t="e">
            <v>#REF!</v>
          </cell>
        </row>
        <row r="314">
          <cell r="A314" t="e">
            <v>#REF!</v>
          </cell>
        </row>
        <row r="315">
          <cell r="A315" t="e">
            <v>#REF!</v>
          </cell>
        </row>
        <row r="316">
          <cell r="A316" t="e">
            <v>#REF!</v>
          </cell>
        </row>
        <row r="317">
          <cell r="A317" t="e">
            <v>#REF!</v>
          </cell>
        </row>
        <row r="318">
          <cell r="A318" t="e">
            <v>#REF!</v>
          </cell>
        </row>
        <row r="319">
          <cell r="A319" t="e">
            <v>#REF!</v>
          </cell>
        </row>
        <row r="320">
          <cell r="A320" t="e">
            <v>#REF!</v>
          </cell>
        </row>
        <row r="321">
          <cell r="A321" t="e">
            <v>#REF!</v>
          </cell>
        </row>
        <row r="322">
          <cell r="A322" t="e">
            <v>#REF!</v>
          </cell>
        </row>
        <row r="323">
          <cell r="A323" t="e">
            <v>#REF!</v>
          </cell>
        </row>
        <row r="324">
          <cell r="A324" t="e">
            <v>#REF!</v>
          </cell>
        </row>
        <row r="325">
          <cell r="A325" t="e">
            <v>#REF!</v>
          </cell>
        </row>
        <row r="326">
          <cell r="A326" t="e">
            <v>#REF!</v>
          </cell>
        </row>
        <row r="327">
          <cell r="A327" t="e">
            <v>#REF!</v>
          </cell>
        </row>
        <row r="328">
          <cell r="A328" t="e">
            <v>#REF!</v>
          </cell>
        </row>
        <row r="329">
          <cell r="A329" t="e">
            <v>#REF!</v>
          </cell>
        </row>
        <row r="330">
          <cell r="A330" t="e">
            <v>#REF!</v>
          </cell>
        </row>
        <row r="331">
          <cell r="A331" t="e">
            <v>#REF!</v>
          </cell>
        </row>
        <row r="332">
          <cell r="A332" t="e">
            <v>#REF!</v>
          </cell>
        </row>
        <row r="333">
          <cell r="A333" t="e">
            <v>#REF!</v>
          </cell>
        </row>
        <row r="334">
          <cell r="A334" t="e">
            <v>#REF!</v>
          </cell>
        </row>
        <row r="335">
          <cell r="A335" t="e">
            <v>#REF!</v>
          </cell>
        </row>
        <row r="336">
          <cell r="A336" t="e">
            <v>#REF!</v>
          </cell>
        </row>
        <row r="337">
          <cell r="A337" t="e">
            <v>#REF!</v>
          </cell>
        </row>
        <row r="338">
          <cell r="A338" t="e">
            <v>#REF!</v>
          </cell>
        </row>
        <row r="339">
          <cell r="A339" t="e">
            <v>#REF!</v>
          </cell>
        </row>
        <row r="340">
          <cell r="A340" t="e">
            <v>#REF!</v>
          </cell>
        </row>
        <row r="341">
          <cell r="A341" t="e">
            <v>#REF!</v>
          </cell>
        </row>
        <row r="342">
          <cell r="A342" t="e">
            <v>#REF!</v>
          </cell>
        </row>
        <row r="343">
          <cell r="A343" t="e">
            <v>#REF!</v>
          </cell>
        </row>
        <row r="344">
          <cell r="A344" t="e">
            <v>#REF!</v>
          </cell>
        </row>
        <row r="345">
          <cell r="A345" t="e">
            <v>#REF!</v>
          </cell>
        </row>
        <row r="346">
          <cell r="A346" t="e">
            <v>#REF!</v>
          </cell>
        </row>
        <row r="347">
          <cell r="A347" t="e">
            <v>#REF!</v>
          </cell>
        </row>
        <row r="348">
          <cell r="A348" t="e">
            <v>#REF!</v>
          </cell>
        </row>
        <row r="349">
          <cell r="A349" t="e">
            <v>#REF!</v>
          </cell>
        </row>
        <row r="350">
          <cell r="A350" t="e">
            <v>#REF!</v>
          </cell>
        </row>
        <row r="351">
          <cell r="A351" t="e">
            <v>#REF!</v>
          </cell>
        </row>
        <row r="352">
          <cell r="A352" t="e">
            <v>#REF!</v>
          </cell>
        </row>
        <row r="353">
          <cell r="A353" t="e">
            <v>#REF!</v>
          </cell>
        </row>
        <row r="354">
          <cell r="A354" t="e">
            <v>#REF!</v>
          </cell>
        </row>
        <row r="355">
          <cell r="A355" t="e">
            <v>#REF!</v>
          </cell>
        </row>
        <row r="356">
          <cell r="A356" t="e">
            <v>#REF!</v>
          </cell>
        </row>
        <row r="357">
          <cell r="A357" t="e">
            <v>#REF!</v>
          </cell>
        </row>
        <row r="358">
          <cell r="A358" t="e">
            <v>#REF!</v>
          </cell>
        </row>
        <row r="359">
          <cell r="A359" t="e">
            <v>#REF!</v>
          </cell>
        </row>
        <row r="360">
          <cell r="A360" t="e">
            <v>#REF!</v>
          </cell>
        </row>
        <row r="361">
          <cell r="A361" t="e">
            <v>#REF!</v>
          </cell>
        </row>
        <row r="362">
          <cell r="A362" t="e">
            <v>#REF!</v>
          </cell>
        </row>
        <row r="363">
          <cell r="A363" t="e">
            <v>#REF!</v>
          </cell>
        </row>
        <row r="364">
          <cell r="A364" t="e">
            <v>#REF!</v>
          </cell>
        </row>
        <row r="365">
          <cell r="A365" t="e">
            <v>#REF!</v>
          </cell>
        </row>
        <row r="366">
          <cell r="A366" t="e">
            <v>#REF!</v>
          </cell>
        </row>
        <row r="367">
          <cell r="A367" t="e">
            <v>#REF!</v>
          </cell>
        </row>
        <row r="368">
          <cell r="A368" t="e">
            <v>#REF!</v>
          </cell>
        </row>
        <row r="369">
          <cell r="A369" t="e">
            <v>#REF!</v>
          </cell>
        </row>
        <row r="370">
          <cell r="A370" t="e">
            <v>#REF!</v>
          </cell>
        </row>
        <row r="371">
          <cell r="A371" t="e">
            <v>#REF!</v>
          </cell>
        </row>
        <row r="372">
          <cell r="A372" t="e">
            <v>#REF!</v>
          </cell>
        </row>
        <row r="373">
          <cell r="A373" t="e">
            <v>#REF!</v>
          </cell>
        </row>
        <row r="374">
          <cell r="A374" t="e">
            <v>#REF!</v>
          </cell>
        </row>
        <row r="375">
          <cell r="A375" t="e">
            <v>#REF!</v>
          </cell>
        </row>
        <row r="376">
          <cell r="A376" t="e">
            <v>#REF!</v>
          </cell>
        </row>
        <row r="377">
          <cell r="A377" t="e">
            <v>#REF!</v>
          </cell>
        </row>
        <row r="378">
          <cell r="A378" t="e">
            <v>#REF!</v>
          </cell>
        </row>
        <row r="379">
          <cell r="A379" t="e">
            <v>#REF!</v>
          </cell>
        </row>
        <row r="380">
          <cell r="A380" t="e">
            <v>#REF!</v>
          </cell>
        </row>
        <row r="381">
          <cell r="A381" t="e">
            <v>#REF!</v>
          </cell>
        </row>
        <row r="382">
          <cell r="A382" t="e">
            <v>#REF!</v>
          </cell>
        </row>
        <row r="383">
          <cell r="A383" t="e">
            <v>#REF!</v>
          </cell>
        </row>
        <row r="384">
          <cell r="A384" t="e">
            <v>#REF!</v>
          </cell>
        </row>
        <row r="385">
          <cell r="A385" t="e">
            <v>#REF!</v>
          </cell>
        </row>
        <row r="386">
          <cell r="A386" t="e">
            <v>#REF!</v>
          </cell>
        </row>
        <row r="387">
          <cell r="A387" t="e">
            <v>#REF!</v>
          </cell>
        </row>
        <row r="388">
          <cell r="A388" t="e">
            <v>#REF!</v>
          </cell>
        </row>
        <row r="389">
          <cell r="A389" t="e">
            <v>#REF!</v>
          </cell>
        </row>
        <row r="390">
          <cell r="A390" t="e">
            <v>#REF!</v>
          </cell>
        </row>
        <row r="391">
          <cell r="A391" t="e">
            <v>#REF!</v>
          </cell>
        </row>
        <row r="392">
          <cell r="A392" t="e">
            <v>#REF!</v>
          </cell>
        </row>
        <row r="393">
          <cell r="A393" t="e">
            <v>#REF!</v>
          </cell>
        </row>
        <row r="394">
          <cell r="A394" t="e">
            <v>#REF!</v>
          </cell>
        </row>
        <row r="395">
          <cell r="A395" t="e">
            <v>#REF!</v>
          </cell>
        </row>
        <row r="396">
          <cell r="A396" t="e">
            <v>#REF!</v>
          </cell>
        </row>
        <row r="397">
          <cell r="A397" t="e">
            <v>#REF!</v>
          </cell>
        </row>
        <row r="398">
          <cell r="A398" t="e">
            <v>#REF!</v>
          </cell>
        </row>
        <row r="399">
          <cell r="A399" t="e">
            <v>#REF!</v>
          </cell>
        </row>
        <row r="400">
          <cell r="A400" t="e">
            <v>#REF!</v>
          </cell>
        </row>
        <row r="401">
          <cell r="A401" t="e">
            <v>#REF!</v>
          </cell>
        </row>
        <row r="402">
          <cell r="A402" t="e">
            <v>#REF!</v>
          </cell>
        </row>
        <row r="403">
          <cell r="A403" t="e">
            <v>#REF!</v>
          </cell>
        </row>
        <row r="404">
          <cell r="A404" t="e">
            <v>#REF!</v>
          </cell>
        </row>
        <row r="405">
          <cell r="A405" t="e">
            <v>#REF!</v>
          </cell>
        </row>
        <row r="406">
          <cell r="A406" t="e">
            <v>#REF!</v>
          </cell>
        </row>
        <row r="407">
          <cell r="A407" t="e">
            <v>#REF!</v>
          </cell>
        </row>
        <row r="408">
          <cell r="A408" t="e">
            <v>#REF!</v>
          </cell>
        </row>
        <row r="409">
          <cell r="A409" t="e">
            <v>#REF!</v>
          </cell>
        </row>
        <row r="410">
          <cell r="A410" t="e">
            <v>#REF!</v>
          </cell>
        </row>
        <row r="411">
          <cell r="A411" t="e">
            <v>#REF!</v>
          </cell>
        </row>
        <row r="412">
          <cell r="A412" t="e">
            <v>#REF!</v>
          </cell>
        </row>
        <row r="413">
          <cell r="A413" t="e">
            <v>#REF!</v>
          </cell>
        </row>
        <row r="414">
          <cell r="A414" t="e">
            <v>#REF!</v>
          </cell>
        </row>
        <row r="415">
          <cell r="A415" t="e">
            <v>#REF!</v>
          </cell>
        </row>
        <row r="416">
          <cell r="A416" t="e">
            <v>#REF!</v>
          </cell>
        </row>
        <row r="417">
          <cell r="A417" t="e">
            <v>#REF!</v>
          </cell>
        </row>
        <row r="418">
          <cell r="A418" t="e">
            <v>#REF!</v>
          </cell>
        </row>
        <row r="419">
          <cell r="A419" t="e">
            <v>#REF!</v>
          </cell>
        </row>
        <row r="420">
          <cell r="A420" t="e">
            <v>#REF!</v>
          </cell>
        </row>
        <row r="421">
          <cell r="A421" t="e">
            <v>#REF!</v>
          </cell>
        </row>
        <row r="422">
          <cell r="A422" t="e">
            <v>#REF!</v>
          </cell>
        </row>
        <row r="423">
          <cell r="A423" t="e">
            <v>#REF!</v>
          </cell>
        </row>
        <row r="424">
          <cell r="A424" t="e">
            <v>#REF!</v>
          </cell>
        </row>
        <row r="425">
          <cell r="A425" t="e">
            <v>#REF!</v>
          </cell>
        </row>
        <row r="426">
          <cell r="A426" t="e">
            <v>#REF!</v>
          </cell>
        </row>
        <row r="427">
          <cell r="A427" t="e">
            <v>#REF!</v>
          </cell>
        </row>
        <row r="428">
          <cell r="A428" t="e">
            <v>#REF!</v>
          </cell>
        </row>
        <row r="429">
          <cell r="A429" t="e">
            <v>#REF!</v>
          </cell>
        </row>
        <row r="430">
          <cell r="A430" t="e">
            <v>#REF!</v>
          </cell>
        </row>
        <row r="431">
          <cell r="A431" t="e">
            <v>#REF!</v>
          </cell>
        </row>
        <row r="432">
          <cell r="A432" t="e">
            <v>#REF!</v>
          </cell>
        </row>
        <row r="433">
          <cell r="A433" t="e">
            <v>#REF!</v>
          </cell>
        </row>
        <row r="434">
          <cell r="A434" t="e">
            <v>#REF!</v>
          </cell>
        </row>
        <row r="435">
          <cell r="A435" t="e">
            <v>#REF!</v>
          </cell>
        </row>
        <row r="436">
          <cell r="A436" t="e">
            <v>#REF!</v>
          </cell>
        </row>
        <row r="437">
          <cell r="A437" t="e">
            <v>#REF!</v>
          </cell>
        </row>
        <row r="438">
          <cell r="A438" t="e">
            <v>#REF!</v>
          </cell>
        </row>
        <row r="439">
          <cell r="A439" t="e">
            <v>#REF!</v>
          </cell>
        </row>
        <row r="440">
          <cell r="A440" t="e">
            <v>#REF!</v>
          </cell>
        </row>
        <row r="441">
          <cell r="A441" t="e">
            <v>#REF!</v>
          </cell>
        </row>
        <row r="442">
          <cell r="A442" t="e">
            <v>#REF!</v>
          </cell>
        </row>
      </sheetData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00000"/>
      <sheetName val="laroux"/>
      <sheetName val="공사내역서"/>
      <sheetName val="인원산출"/>
      <sheetName val="산출집계표"/>
      <sheetName val="공사총괄표"/>
      <sheetName val="원가계산서"/>
    </sheetNames>
    <sheetDataSet>
      <sheetData sheetId="0"/>
      <sheetData sheetId="1" refreshError="1"/>
      <sheetData sheetId="2"/>
      <sheetData sheetId="3"/>
      <sheetData sheetId="4"/>
      <sheetData sheetId="5"/>
      <sheetData sheetId="6">
        <row r="1">
          <cell r="A1" t="str">
            <v>공 사 원 가 계 산 서</v>
          </cell>
        </row>
      </sheetData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XXXXX"/>
      <sheetName val="갑지"/>
      <sheetName val="원가계산서"/>
      <sheetName val="집계표"/>
      <sheetName val="건축내역서"/>
      <sheetName val="설비내역서"/>
      <sheetName val="전기내역서"/>
    </sheetNames>
    <sheetDataSet>
      <sheetData sheetId="0" refreshError="1"/>
      <sheetData sheetId="1" refreshError="1"/>
      <sheetData sheetId="2" refreshError="1"/>
      <sheetData sheetId="3">
        <row r="1">
          <cell r="A1" t="str">
            <v>공  종  별  집  계  표</v>
          </cell>
        </row>
        <row r="4">
          <cell r="E4" t="str">
            <v>재  료  비</v>
          </cell>
          <cell r="G4" t="str">
            <v>노  무  비</v>
          </cell>
          <cell r="I4" t="str">
            <v>경       비</v>
          </cell>
          <cell r="K4" t="str">
            <v>합        계</v>
          </cell>
        </row>
        <row r="5">
          <cell r="F5" t="str">
            <v>금 액</v>
          </cell>
          <cell r="H5" t="str">
            <v>금 액</v>
          </cell>
          <cell r="J5" t="str">
            <v>금 액</v>
          </cell>
          <cell r="L5" t="str">
            <v>금 액</v>
          </cell>
        </row>
        <row r="8">
          <cell r="F8">
            <v>647220705</v>
          </cell>
          <cell r="H8">
            <v>336059560</v>
          </cell>
          <cell r="J8">
            <v>36929860</v>
          </cell>
          <cell r="L8">
            <v>1020210125</v>
          </cell>
        </row>
        <row r="9">
          <cell r="F9">
            <v>71502000</v>
          </cell>
          <cell r="H9">
            <v>37164000</v>
          </cell>
          <cell r="L9">
            <v>108666000</v>
          </cell>
        </row>
        <row r="10">
          <cell r="F10">
            <v>19129000</v>
          </cell>
          <cell r="H10">
            <v>16763000</v>
          </cell>
          <cell r="L10">
            <v>35892000</v>
          </cell>
        </row>
        <row r="30">
          <cell r="F30">
            <v>737851705</v>
          </cell>
          <cell r="H30">
            <v>389986560</v>
          </cell>
          <cell r="J30">
            <v>36929860</v>
          </cell>
          <cell r="L30">
            <v>1164768125</v>
          </cell>
        </row>
      </sheetData>
      <sheetData sheetId="4">
        <row r="1">
          <cell r="E1" t="str">
            <v>재  료  비</v>
          </cell>
          <cell r="G1" t="str">
            <v>노  무  비</v>
          </cell>
          <cell r="I1" t="str">
            <v>경       비</v>
          </cell>
          <cell r="K1" t="str">
            <v>합       계</v>
          </cell>
        </row>
        <row r="2">
          <cell r="F2" t="str">
            <v>금 액</v>
          </cell>
          <cell r="H2" t="str">
            <v>금 액</v>
          </cell>
          <cell r="J2" t="str">
            <v>금 액</v>
          </cell>
          <cell r="L2" t="str">
            <v>금 액</v>
          </cell>
        </row>
        <row r="4">
          <cell r="F4">
            <v>19886900</v>
          </cell>
          <cell r="H4">
            <v>0</v>
          </cell>
          <cell r="J4">
            <v>3200000</v>
          </cell>
          <cell r="L4">
            <v>23086900</v>
          </cell>
        </row>
        <row r="5">
          <cell r="F5">
            <v>19063660</v>
          </cell>
          <cell r="H5">
            <v>29713600</v>
          </cell>
          <cell r="J5">
            <v>21749600</v>
          </cell>
          <cell r="L5">
            <v>70526860</v>
          </cell>
        </row>
        <row r="6">
          <cell r="F6">
            <v>276027271</v>
          </cell>
          <cell r="H6">
            <v>160316672</v>
          </cell>
          <cell r="J6">
            <v>8727000</v>
          </cell>
          <cell r="L6">
            <v>445070943</v>
          </cell>
        </row>
        <row r="7">
          <cell r="F7">
            <v>77380804</v>
          </cell>
          <cell r="H7">
            <v>52165768</v>
          </cell>
          <cell r="J7">
            <v>0</v>
          </cell>
          <cell r="L7">
            <v>129546572</v>
          </cell>
        </row>
        <row r="8">
          <cell r="F8">
            <v>7248200</v>
          </cell>
          <cell r="H8">
            <v>18164200</v>
          </cell>
          <cell r="J8">
            <v>0</v>
          </cell>
          <cell r="L8">
            <v>25412400</v>
          </cell>
        </row>
        <row r="9">
          <cell r="F9">
            <v>2443590</v>
          </cell>
          <cell r="H9">
            <v>3144000</v>
          </cell>
          <cell r="J9">
            <v>0</v>
          </cell>
          <cell r="L9">
            <v>5587590</v>
          </cell>
        </row>
        <row r="10">
          <cell r="F10">
            <v>1071000</v>
          </cell>
          <cell r="H10">
            <v>0</v>
          </cell>
          <cell r="J10">
            <v>0</v>
          </cell>
          <cell r="L10">
            <v>1071000</v>
          </cell>
        </row>
        <row r="11">
          <cell r="F11">
            <v>27600600</v>
          </cell>
          <cell r="H11">
            <v>6689450</v>
          </cell>
          <cell r="J11">
            <v>0</v>
          </cell>
          <cell r="L11">
            <v>34290050</v>
          </cell>
        </row>
        <row r="12">
          <cell r="F12">
            <v>41131600</v>
          </cell>
          <cell r="H12">
            <v>57454800</v>
          </cell>
          <cell r="J12">
            <v>0</v>
          </cell>
          <cell r="L12">
            <v>98586400</v>
          </cell>
        </row>
        <row r="13">
          <cell r="F13">
            <v>33081450</v>
          </cell>
          <cell r="H13">
            <v>0</v>
          </cell>
          <cell r="J13">
            <v>0</v>
          </cell>
          <cell r="L13">
            <v>33081450</v>
          </cell>
        </row>
        <row r="14">
          <cell r="F14">
            <v>3513030</v>
          </cell>
          <cell r="H14">
            <v>469920</v>
          </cell>
          <cell r="J14">
            <v>0</v>
          </cell>
          <cell r="L14">
            <v>3982950</v>
          </cell>
        </row>
        <row r="15">
          <cell r="F15">
            <v>4485750</v>
          </cell>
          <cell r="H15">
            <v>5922150</v>
          </cell>
          <cell r="J15">
            <v>0</v>
          </cell>
          <cell r="L15">
            <v>10407900</v>
          </cell>
        </row>
        <row r="16">
          <cell r="F16">
            <v>23355600</v>
          </cell>
          <cell r="H16">
            <v>858000</v>
          </cell>
          <cell r="J16">
            <v>0</v>
          </cell>
          <cell r="L16">
            <v>24213600</v>
          </cell>
        </row>
        <row r="17">
          <cell r="F17">
            <v>7957600</v>
          </cell>
          <cell r="H17">
            <v>0</v>
          </cell>
          <cell r="J17">
            <v>0</v>
          </cell>
          <cell r="L17">
            <v>7957600</v>
          </cell>
        </row>
        <row r="18">
          <cell r="F18">
            <v>4973650</v>
          </cell>
          <cell r="H18">
            <v>1161000</v>
          </cell>
          <cell r="J18">
            <v>0</v>
          </cell>
          <cell r="L18">
            <v>6134650</v>
          </cell>
        </row>
        <row r="19">
          <cell r="F19">
            <v>0</v>
          </cell>
          <cell r="H19">
            <v>0</v>
          </cell>
          <cell r="J19">
            <v>0</v>
          </cell>
          <cell r="L19">
            <v>0</v>
          </cell>
        </row>
        <row r="20">
          <cell r="F20">
            <v>98000000</v>
          </cell>
          <cell r="H20">
            <v>0</v>
          </cell>
          <cell r="J20">
            <v>0</v>
          </cell>
          <cell r="L20">
            <v>98000000</v>
          </cell>
        </row>
        <row r="21">
          <cell r="F21">
            <v>0</v>
          </cell>
          <cell r="H21">
            <v>0</v>
          </cell>
          <cell r="J21">
            <v>3253260</v>
          </cell>
          <cell r="L21">
            <v>3253260</v>
          </cell>
        </row>
        <row r="30">
          <cell r="F30">
            <v>647220705</v>
          </cell>
          <cell r="H30">
            <v>336059560</v>
          </cell>
          <cell r="J30">
            <v>36929860</v>
          </cell>
          <cell r="L30">
            <v>1020210125</v>
          </cell>
        </row>
        <row r="32">
          <cell r="F32">
            <v>1300000</v>
          </cell>
          <cell r="H32">
            <v>0</v>
          </cell>
          <cell r="J32">
            <v>0</v>
          </cell>
          <cell r="L32">
            <v>1300000</v>
          </cell>
        </row>
        <row r="33">
          <cell r="F33">
            <v>600000</v>
          </cell>
          <cell r="H33">
            <v>0</v>
          </cell>
          <cell r="J33">
            <v>0</v>
          </cell>
          <cell r="L33">
            <v>600000</v>
          </cell>
        </row>
        <row r="34">
          <cell r="F34">
            <v>360000</v>
          </cell>
          <cell r="H34">
            <v>0</v>
          </cell>
          <cell r="J34">
            <v>0</v>
          </cell>
          <cell r="L34">
            <v>360000</v>
          </cell>
        </row>
        <row r="35">
          <cell r="F35">
            <v>1278400</v>
          </cell>
          <cell r="H35">
            <v>0</v>
          </cell>
          <cell r="J35">
            <v>0</v>
          </cell>
          <cell r="L35">
            <v>1278400</v>
          </cell>
        </row>
        <row r="36">
          <cell r="F36">
            <v>3360000</v>
          </cell>
          <cell r="H36">
            <v>0</v>
          </cell>
          <cell r="J36">
            <v>2400000</v>
          </cell>
          <cell r="L36">
            <v>5760000</v>
          </cell>
        </row>
        <row r="37">
          <cell r="F37">
            <v>0</v>
          </cell>
          <cell r="H37">
            <v>0</v>
          </cell>
          <cell r="J37">
            <v>800000</v>
          </cell>
          <cell r="L37">
            <v>800000</v>
          </cell>
        </row>
        <row r="38">
          <cell r="F38">
            <v>2400000</v>
          </cell>
          <cell r="H38">
            <v>0</v>
          </cell>
          <cell r="J38">
            <v>0</v>
          </cell>
          <cell r="L38">
            <v>2400000</v>
          </cell>
        </row>
        <row r="39">
          <cell r="F39">
            <v>100000</v>
          </cell>
          <cell r="H39">
            <v>0</v>
          </cell>
          <cell r="J39">
            <v>0</v>
          </cell>
          <cell r="L39">
            <v>100000</v>
          </cell>
        </row>
        <row r="40">
          <cell r="F40">
            <v>1200000</v>
          </cell>
          <cell r="H40">
            <v>0</v>
          </cell>
          <cell r="J40">
            <v>0</v>
          </cell>
          <cell r="L40">
            <v>1200000</v>
          </cell>
        </row>
        <row r="41">
          <cell r="F41">
            <v>6842500</v>
          </cell>
          <cell r="H41">
            <v>0</v>
          </cell>
          <cell r="J41">
            <v>0</v>
          </cell>
          <cell r="L41">
            <v>6842500</v>
          </cell>
        </row>
        <row r="42">
          <cell r="F42">
            <v>2346000</v>
          </cell>
          <cell r="H42">
            <v>0</v>
          </cell>
          <cell r="J42">
            <v>0</v>
          </cell>
          <cell r="L42">
            <v>2346000</v>
          </cell>
        </row>
        <row r="43">
          <cell r="F43">
            <v>100000</v>
          </cell>
          <cell r="H43">
            <v>0</v>
          </cell>
          <cell r="J43">
            <v>0</v>
          </cell>
          <cell r="L43">
            <v>100000</v>
          </cell>
        </row>
        <row r="58">
          <cell r="F58">
            <v>19886900</v>
          </cell>
          <cell r="H58">
            <v>0</v>
          </cell>
          <cell r="J58">
            <v>3200000</v>
          </cell>
          <cell r="L58">
            <v>23086900</v>
          </cell>
        </row>
        <row r="60">
          <cell r="F60">
            <v>2752000</v>
          </cell>
          <cell r="H60">
            <v>4128000</v>
          </cell>
          <cell r="J60">
            <v>4816000</v>
          </cell>
          <cell r="L60">
            <v>11696000</v>
          </cell>
        </row>
        <row r="61">
          <cell r="F61">
            <v>3821660</v>
          </cell>
          <cell r="H61">
            <v>6034200</v>
          </cell>
          <cell r="J61">
            <v>8045600</v>
          </cell>
          <cell r="L61">
            <v>17901460</v>
          </cell>
        </row>
        <row r="62">
          <cell r="F62">
            <v>0</v>
          </cell>
          <cell r="H62">
            <v>0</v>
          </cell>
          <cell r="J62">
            <v>8888000</v>
          </cell>
          <cell r="L62">
            <v>8888000</v>
          </cell>
        </row>
        <row r="63">
          <cell r="F63">
            <v>317500</v>
          </cell>
          <cell r="H63">
            <v>0</v>
          </cell>
          <cell r="J63">
            <v>0</v>
          </cell>
          <cell r="L63">
            <v>317500</v>
          </cell>
        </row>
        <row r="64">
          <cell r="F64">
            <v>879500</v>
          </cell>
          <cell r="H64">
            <v>0</v>
          </cell>
          <cell r="J64">
            <v>0</v>
          </cell>
          <cell r="L64">
            <v>879500</v>
          </cell>
        </row>
        <row r="65">
          <cell r="F65">
            <v>4925200</v>
          </cell>
          <cell r="H65">
            <v>0</v>
          </cell>
          <cell r="J65">
            <v>0</v>
          </cell>
          <cell r="L65">
            <v>4925200</v>
          </cell>
        </row>
        <row r="66">
          <cell r="F66">
            <v>3921600</v>
          </cell>
          <cell r="H66">
            <v>4953600</v>
          </cell>
          <cell r="J66">
            <v>0</v>
          </cell>
          <cell r="L66">
            <v>8875200</v>
          </cell>
        </row>
        <row r="67">
          <cell r="F67">
            <v>1857600</v>
          </cell>
          <cell r="H67">
            <v>2476800</v>
          </cell>
          <cell r="J67">
            <v>0</v>
          </cell>
          <cell r="L67">
            <v>4334400</v>
          </cell>
        </row>
        <row r="68">
          <cell r="F68">
            <v>488750</v>
          </cell>
          <cell r="H68">
            <v>0</v>
          </cell>
          <cell r="J68">
            <v>0</v>
          </cell>
          <cell r="L68">
            <v>488750</v>
          </cell>
        </row>
        <row r="69">
          <cell r="F69">
            <v>97750</v>
          </cell>
          <cell r="H69">
            <v>0</v>
          </cell>
          <cell r="J69">
            <v>0</v>
          </cell>
          <cell r="L69">
            <v>97750</v>
          </cell>
        </row>
        <row r="70">
          <cell r="F70">
            <v>2100</v>
          </cell>
          <cell r="H70">
            <v>0</v>
          </cell>
          <cell r="J70">
            <v>0</v>
          </cell>
          <cell r="L70">
            <v>2100</v>
          </cell>
        </row>
        <row r="71">
          <cell r="F71">
            <v>0</v>
          </cell>
          <cell r="H71">
            <v>12121000</v>
          </cell>
          <cell r="J71">
            <v>0</v>
          </cell>
          <cell r="L71">
            <v>12121000</v>
          </cell>
        </row>
        <row r="86">
          <cell r="F86">
            <v>19063660</v>
          </cell>
          <cell r="H86">
            <v>29713600</v>
          </cell>
          <cell r="J86">
            <v>21749600</v>
          </cell>
          <cell r="L86">
            <v>70526860</v>
          </cell>
        </row>
        <row r="88">
          <cell r="F88">
            <v>10145952</v>
          </cell>
          <cell r="H88">
            <v>0</v>
          </cell>
          <cell r="J88">
            <v>0</v>
          </cell>
          <cell r="L88">
            <v>10145952</v>
          </cell>
        </row>
        <row r="89">
          <cell r="F89">
            <v>7186200</v>
          </cell>
          <cell r="H89">
            <v>0</v>
          </cell>
          <cell r="J89">
            <v>0</v>
          </cell>
          <cell r="L89">
            <v>7186200</v>
          </cell>
        </row>
        <row r="90">
          <cell r="F90">
            <v>43776000</v>
          </cell>
          <cell r="H90">
            <v>0</v>
          </cell>
          <cell r="J90">
            <v>0</v>
          </cell>
          <cell r="L90">
            <v>43776000</v>
          </cell>
        </row>
        <row r="91">
          <cell r="F91">
            <v>77823500</v>
          </cell>
          <cell r="H91">
            <v>0</v>
          </cell>
          <cell r="J91">
            <v>0</v>
          </cell>
          <cell r="L91">
            <v>77823500</v>
          </cell>
        </row>
        <row r="92">
          <cell r="F92">
            <v>0</v>
          </cell>
          <cell r="H92">
            <v>2060000</v>
          </cell>
          <cell r="J92">
            <v>1236000</v>
          </cell>
          <cell r="L92">
            <v>3296000</v>
          </cell>
        </row>
        <row r="93">
          <cell r="F93">
            <v>0</v>
          </cell>
          <cell r="H93">
            <v>12485000</v>
          </cell>
          <cell r="J93">
            <v>7491000</v>
          </cell>
          <cell r="L93">
            <v>19976000</v>
          </cell>
        </row>
        <row r="94">
          <cell r="F94">
            <v>20938500</v>
          </cell>
          <cell r="H94">
            <v>36166500</v>
          </cell>
          <cell r="J94">
            <v>0</v>
          </cell>
          <cell r="L94">
            <v>57105000</v>
          </cell>
        </row>
        <row r="95">
          <cell r="F95">
            <v>31140000</v>
          </cell>
          <cell r="H95">
            <v>59166000</v>
          </cell>
          <cell r="J95">
            <v>0</v>
          </cell>
          <cell r="L95">
            <v>90306000</v>
          </cell>
        </row>
        <row r="96">
          <cell r="F96">
            <v>4197100</v>
          </cell>
          <cell r="H96">
            <v>8483500</v>
          </cell>
          <cell r="J96">
            <v>0</v>
          </cell>
          <cell r="L96">
            <v>12680600</v>
          </cell>
        </row>
        <row r="97">
          <cell r="F97">
            <v>0</v>
          </cell>
          <cell r="H97">
            <v>0</v>
          </cell>
          <cell r="J97">
            <v>0</v>
          </cell>
          <cell r="L97">
            <v>0</v>
          </cell>
        </row>
        <row r="98">
          <cell r="F98">
            <v>14465997</v>
          </cell>
          <cell r="H98">
            <v>0</v>
          </cell>
          <cell r="J98">
            <v>0</v>
          </cell>
          <cell r="L98">
            <v>14465997</v>
          </cell>
        </row>
        <row r="99">
          <cell r="F99">
            <v>9684716</v>
          </cell>
          <cell r="H99">
            <v>0</v>
          </cell>
          <cell r="J99">
            <v>0</v>
          </cell>
          <cell r="L99">
            <v>9684716</v>
          </cell>
        </row>
        <row r="100">
          <cell r="F100">
            <v>3394804</v>
          </cell>
          <cell r="H100">
            <v>0</v>
          </cell>
          <cell r="J100">
            <v>0</v>
          </cell>
          <cell r="L100">
            <v>3394804</v>
          </cell>
        </row>
        <row r="101">
          <cell r="F101">
            <v>302187</v>
          </cell>
          <cell r="H101">
            <v>0</v>
          </cell>
          <cell r="J101">
            <v>0</v>
          </cell>
          <cell r="L101">
            <v>302187</v>
          </cell>
        </row>
        <row r="102">
          <cell r="F102">
            <v>23570323</v>
          </cell>
          <cell r="H102">
            <v>0</v>
          </cell>
          <cell r="J102">
            <v>0</v>
          </cell>
          <cell r="L102">
            <v>23570323</v>
          </cell>
        </row>
        <row r="103">
          <cell r="F103">
            <v>22151964</v>
          </cell>
          <cell r="H103">
            <v>0</v>
          </cell>
          <cell r="J103">
            <v>0</v>
          </cell>
          <cell r="L103">
            <v>22151964</v>
          </cell>
        </row>
        <row r="104">
          <cell r="F104">
            <v>1613778.0000000002</v>
          </cell>
          <cell r="H104">
            <v>38730672</v>
          </cell>
          <cell r="J104">
            <v>0</v>
          </cell>
          <cell r="L104">
            <v>40344450</v>
          </cell>
        </row>
        <row r="105">
          <cell r="F105">
            <v>0</v>
          </cell>
          <cell r="H105">
            <v>3225000</v>
          </cell>
          <cell r="J105">
            <v>0</v>
          </cell>
          <cell r="L105">
            <v>3225000</v>
          </cell>
        </row>
        <row r="106">
          <cell r="F106">
            <v>804250</v>
          </cell>
          <cell r="H106">
            <v>0</v>
          </cell>
          <cell r="J106">
            <v>0</v>
          </cell>
          <cell r="L106">
            <v>804250</v>
          </cell>
        </row>
        <row r="107">
          <cell r="F107">
            <v>2522000</v>
          </cell>
          <cell r="H107">
            <v>0</v>
          </cell>
          <cell r="J107">
            <v>0</v>
          </cell>
          <cell r="L107">
            <v>2522000</v>
          </cell>
        </row>
        <row r="108">
          <cell r="F108">
            <v>2310000</v>
          </cell>
          <cell r="H108">
            <v>0</v>
          </cell>
          <cell r="J108">
            <v>0</v>
          </cell>
          <cell r="L108">
            <v>2310000</v>
          </cell>
        </row>
        <row r="114">
          <cell r="F114">
            <v>276027271</v>
          </cell>
          <cell r="H114">
            <v>160316672</v>
          </cell>
          <cell r="J114">
            <v>8727000</v>
          </cell>
          <cell r="L114">
            <v>445070943</v>
          </cell>
        </row>
        <row r="116">
          <cell r="F116">
            <v>12036480</v>
          </cell>
          <cell r="H116">
            <v>0</v>
          </cell>
          <cell r="J116">
            <v>0</v>
          </cell>
          <cell r="L116">
            <v>12036480</v>
          </cell>
        </row>
        <row r="117">
          <cell r="F117">
            <v>42442420</v>
          </cell>
          <cell r="H117">
            <v>0</v>
          </cell>
          <cell r="J117">
            <v>0</v>
          </cell>
          <cell r="L117">
            <v>42442420</v>
          </cell>
        </row>
        <row r="118">
          <cell r="F118">
            <v>0</v>
          </cell>
          <cell r="H118">
            <v>3139500</v>
          </cell>
          <cell r="J118">
            <v>0</v>
          </cell>
          <cell r="L118">
            <v>3139500</v>
          </cell>
        </row>
        <row r="119">
          <cell r="F119">
            <v>0</v>
          </cell>
          <cell r="H119">
            <v>16921100</v>
          </cell>
          <cell r="J119">
            <v>0</v>
          </cell>
          <cell r="L119">
            <v>16921100</v>
          </cell>
        </row>
        <row r="120">
          <cell r="F120">
            <v>0</v>
          </cell>
          <cell r="H120">
            <v>18902000</v>
          </cell>
          <cell r="J120">
            <v>0</v>
          </cell>
          <cell r="L120">
            <v>18902000</v>
          </cell>
        </row>
        <row r="121">
          <cell r="F121">
            <v>0</v>
          </cell>
          <cell r="H121">
            <v>3787880</v>
          </cell>
          <cell r="J121">
            <v>0</v>
          </cell>
          <cell r="L121">
            <v>3787880</v>
          </cell>
        </row>
        <row r="122">
          <cell r="F122">
            <v>12598664</v>
          </cell>
          <cell r="H122">
            <v>8764288</v>
          </cell>
          <cell r="J122">
            <v>0</v>
          </cell>
          <cell r="L122">
            <v>21362952</v>
          </cell>
        </row>
        <row r="123">
          <cell r="F123">
            <v>2376900</v>
          </cell>
          <cell r="H123">
            <v>213750</v>
          </cell>
          <cell r="J123">
            <v>0</v>
          </cell>
          <cell r="L123">
            <v>2590650</v>
          </cell>
        </row>
        <row r="124">
          <cell r="F124">
            <v>1668810</v>
          </cell>
          <cell r="H124">
            <v>107250</v>
          </cell>
          <cell r="J124">
            <v>0</v>
          </cell>
          <cell r="L124">
            <v>1776060</v>
          </cell>
        </row>
        <row r="125">
          <cell r="F125">
            <v>0</v>
          </cell>
          <cell r="H125">
            <v>330000</v>
          </cell>
          <cell r="J125">
            <v>0</v>
          </cell>
          <cell r="L125">
            <v>330000</v>
          </cell>
        </row>
        <row r="126">
          <cell r="F126">
            <v>1548430</v>
          </cell>
          <cell r="H126">
            <v>0</v>
          </cell>
          <cell r="J126">
            <v>0</v>
          </cell>
          <cell r="L126">
            <v>1548430</v>
          </cell>
        </row>
        <row r="127">
          <cell r="F127">
            <v>4709100</v>
          </cell>
          <cell r="H127">
            <v>0</v>
          </cell>
          <cell r="J127">
            <v>0</v>
          </cell>
          <cell r="L127">
            <v>4709100</v>
          </cell>
        </row>
        <row r="142">
          <cell r="F142">
            <v>77380804</v>
          </cell>
          <cell r="H142">
            <v>52165768</v>
          </cell>
          <cell r="J142">
            <v>0</v>
          </cell>
          <cell r="L142">
            <v>129546572</v>
          </cell>
        </row>
        <row r="144">
          <cell r="F144">
            <v>1159200</v>
          </cell>
          <cell r="H144">
            <v>12364800</v>
          </cell>
          <cell r="J144">
            <v>0</v>
          </cell>
          <cell r="L144">
            <v>13524000</v>
          </cell>
        </row>
        <row r="145">
          <cell r="F145">
            <v>0</v>
          </cell>
          <cell r="H145">
            <v>3722000</v>
          </cell>
          <cell r="J145">
            <v>0</v>
          </cell>
          <cell r="L145">
            <v>3722000</v>
          </cell>
        </row>
        <row r="146">
          <cell r="F146">
            <v>16100</v>
          </cell>
          <cell r="H146">
            <v>0</v>
          </cell>
          <cell r="J146">
            <v>0</v>
          </cell>
          <cell r="L146">
            <v>16100</v>
          </cell>
        </row>
        <row r="147">
          <cell r="F147">
            <v>1053600</v>
          </cell>
          <cell r="H147">
            <v>0</v>
          </cell>
          <cell r="J147">
            <v>0</v>
          </cell>
          <cell r="L147">
            <v>1053600</v>
          </cell>
        </row>
        <row r="148">
          <cell r="F148">
            <v>0</v>
          </cell>
          <cell r="H148">
            <v>1798800</v>
          </cell>
          <cell r="J148">
            <v>0</v>
          </cell>
          <cell r="L148">
            <v>1798800</v>
          </cell>
        </row>
        <row r="149">
          <cell r="F149">
            <v>0</v>
          </cell>
          <cell r="H149">
            <v>278600</v>
          </cell>
          <cell r="J149">
            <v>0</v>
          </cell>
          <cell r="L149">
            <v>278600</v>
          </cell>
        </row>
        <row r="150">
          <cell r="F150">
            <v>858000</v>
          </cell>
          <cell r="H150">
            <v>0</v>
          </cell>
          <cell r="J150">
            <v>0</v>
          </cell>
          <cell r="L150">
            <v>858000</v>
          </cell>
        </row>
        <row r="151">
          <cell r="F151">
            <v>4161300</v>
          </cell>
          <cell r="H151">
            <v>0</v>
          </cell>
          <cell r="J151">
            <v>0</v>
          </cell>
          <cell r="L151">
            <v>4161300</v>
          </cell>
        </row>
        <row r="170">
          <cell r="F170">
            <v>7248200</v>
          </cell>
          <cell r="H170">
            <v>18164200</v>
          </cell>
          <cell r="J170">
            <v>0</v>
          </cell>
          <cell r="L170">
            <v>25412400</v>
          </cell>
        </row>
        <row r="172">
          <cell r="F172">
            <v>399500</v>
          </cell>
          <cell r="H172">
            <v>0</v>
          </cell>
          <cell r="J172">
            <v>0</v>
          </cell>
          <cell r="L172">
            <v>399500</v>
          </cell>
        </row>
        <row r="173">
          <cell r="F173">
            <v>1740000</v>
          </cell>
          <cell r="H173">
            <v>0</v>
          </cell>
          <cell r="J173">
            <v>0</v>
          </cell>
          <cell r="L173">
            <v>1740000</v>
          </cell>
        </row>
        <row r="174">
          <cell r="F174">
            <v>0</v>
          </cell>
          <cell r="H174">
            <v>504000</v>
          </cell>
          <cell r="J174">
            <v>0</v>
          </cell>
          <cell r="L174">
            <v>504000</v>
          </cell>
        </row>
        <row r="175">
          <cell r="F175">
            <v>0</v>
          </cell>
          <cell r="H175">
            <v>2640000</v>
          </cell>
          <cell r="J175">
            <v>0</v>
          </cell>
          <cell r="L175">
            <v>2640000</v>
          </cell>
        </row>
        <row r="176">
          <cell r="F176">
            <v>79690</v>
          </cell>
          <cell r="H176">
            <v>0</v>
          </cell>
          <cell r="J176">
            <v>0</v>
          </cell>
          <cell r="L176">
            <v>79690</v>
          </cell>
        </row>
        <row r="177">
          <cell r="F177">
            <v>224400</v>
          </cell>
          <cell r="H177">
            <v>0</v>
          </cell>
          <cell r="J177">
            <v>0</v>
          </cell>
          <cell r="L177">
            <v>224400</v>
          </cell>
        </row>
        <row r="198">
          <cell r="F198">
            <v>2443590</v>
          </cell>
          <cell r="H198">
            <v>3144000</v>
          </cell>
          <cell r="J198">
            <v>0</v>
          </cell>
          <cell r="L198">
            <v>5587590</v>
          </cell>
        </row>
        <row r="200">
          <cell r="F200">
            <v>306000</v>
          </cell>
          <cell r="H200">
            <v>0</v>
          </cell>
          <cell r="J200">
            <v>0</v>
          </cell>
          <cell r="L200">
            <v>306000</v>
          </cell>
        </row>
        <row r="201">
          <cell r="F201">
            <v>765000</v>
          </cell>
          <cell r="H201">
            <v>0</v>
          </cell>
          <cell r="J201">
            <v>0</v>
          </cell>
          <cell r="L201">
            <v>765000</v>
          </cell>
        </row>
        <row r="226">
          <cell r="F226">
            <v>1071000</v>
          </cell>
          <cell r="H226">
            <v>0</v>
          </cell>
          <cell r="J226">
            <v>0</v>
          </cell>
          <cell r="L226">
            <v>1071000</v>
          </cell>
        </row>
        <row r="228">
          <cell r="F228">
            <v>1001000</v>
          </cell>
          <cell r="H228">
            <v>0</v>
          </cell>
          <cell r="J228">
            <v>0</v>
          </cell>
          <cell r="L228">
            <v>1001000</v>
          </cell>
        </row>
        <row r="229">
          <cell r="F229">
            <v>3369000</v>
          </cell>
          <cell r="H229">
            <v>4828900</v>
          </cell>
          <cell r="J229">
            <v>0</v>
          </cell>
          <cell r="L229">
            <v>8197900</v>
          </cell>
        </row>
        <row r="230">
          <cell r="F230">
            <v>280000</v>
          </cell>
          <cell r="H230">
            <v>0</v>
          </cell>
          <cell r="J230">
            <v>0</v>
          </cell>
          <cell r="L230">
            <v>280000</v>
          </cell>
        </row>
        <row r="231">
          <cell r="F231">
            <v>80000</v>
          </cell>
          <cell r="H231">
            <v>0</v>
          </cell>
          <cell r="J231">
            <v>0</v>
          </cell>
          <cell r="L231">
            <v>80000</v>
          </cell>
        </row>
        <row r="232">
          <cell r="F232">
            <v>285300</v>
          </cell>
          <cell r="H232">
            <v>443800</v>
          </cell>
          <cell r="J232">
            <v>0</v>
          </cell>
          <cell r="L232">
            <v>729100</v>
          </cell>
        </row>
        <row r="233">
          <cell r="F233">
            <v>2076300</v>
          </cell>
          <cell r="H233">
            <v>576750</v>
          </cell>
          <cell r="J233">
            <v>0</v>
          </cell>
          <cell r="L233">
            <v>2653050</v>
          </cell>
        </row>
        <row r="234">
          <cell r="F234">
            <v>137500</v>
          </cell>
          <cell r="H234">
            <v>110000</v>
          </cell>
          <cell r="J234">
            <v>0</v>
          </cell>
          <cell r="L234">
            <v>247500</v>
          </cell>
        </row>
        <row r="235">
          <cell r="F235">
            <v>272500</v>
          </cell>
          <cell r="H235">
            <v>545000</v>
          </cell>
          <cell r="J235">
            <v>0</v>
          </cell>
          <cell r="L235">
            <v>817500</v>
          </cell>
        </row>
        <row r="236">
          <cell r="F236">
            <v>444000</v>
          </cell>
          <cell r="H236">
            <v>185000</v>
          </cell>
          <cell r="J236">
            <v>0</v>
          </cell>
          <cell r="L236">
            <v>629000</v>
          </cell>
        </row>
        <row r="237">
          <cell r="F237">
            <v>455000</v>
          </cell>
          <cell r="H237">
            <v>0</v>
          </cell>
          <cell r="J237">
            <v>0</v>
          </cell>
          <cell r="L237">
            <v>455000</v>
          </cell>
        </row>
        <row r="238">
          <cell r="F238">
            <v>1290000</v>
          </cell>
          <cell r="H238">
            <v>0</v>
          </cell>
          <cell r="J238">
            <v>0</v>
          </cell>
          <cell r="L238">
            <v>1290000</v>
          </cell>
        </row>
        <row r="239">
          <cell r="F239">
            <v>2655000</v>
          </cell>
          <cell r="H239">
            <v>0</v>
          </cell>
          <cell r="J239">
            <v>0</v>
          </cell>
          <cell r="L239">
            <v>2655000</v>
          </cell>
        </row>
        <row r="240">
          <cell r="F240">
            <v>450000</v>
          </cell>
          <cell r="H240">
            <v>0</v>
          </cell>
          <cell r="J240">
            <v>0</v>
          </cell>
          <cell r="L240">
            <v>450000</v>
          </cell>
        </row>
        <row r="241">
          <cell r="F241">
            <v>1980000</v>
          </cell>
          <cell r="H241">
            <v>0</v>
          </cell>
          <cell r="J241">
            <v>0</v>
          </cell>
          <cell r="L241">
            <v>1980000</v>
          </cell>
        </row>
        <row r="242">
          <cell r="F242">
            <v>7735000</v>
          </cell>
          <cell r="H242">
            <v>0</v>
          </cell>
          <cell r="J242">
            <v>0</v>
          </cell>
          <cell r="L242">
            <v>7735000</v>
          </cell>
        </row>
        <row r="243">
          <cell r="F243">
            <v>300000</v>
          </cell>
          <cell r="H243">
            <v>0</v>
          </cell>
          <cell r="J243">
            <v>0</v>
          </cell>
          <cell r="L243">
            <v>300000</v>
          </cell>
        </row>
        <row r="244">
          <cell r="F244">
            <v>150000</v>
          </cell>
          <cell r="H244">
            <v>0</v>
          </cell>
          <cell r="J244">
            <v>0</v>
          </cell>
          <cell r="L244">
            <v>150000</v>
          </cell>
        </row>
        <row r="245">
          <cell r="F245">
            <v>650000</v>
          </cell>
          <cell r="H245">
            <v>0</v>
          </cell>
          <cell r="J245">
            <v>0</v>
          </cell>
          <cell r="L245">
            <v>650000</v>
          </cell>
        </row>
        <row r="246">
          <cell r="F246">
            <v>450000</v>
          </cell>
          <cell r="H246">
            <v>0</v>
          </cell>
          <cell r="J246">
            <v>0</v>
          </cell>
          <cell r="L246">
            <v>450000</v>
          </cell>
        </row>
        <row r="247">
          <cell r="F247">
            <v>100000</v>
          </cell>
          <cell r="H247">
            <v>0</v>
          </cell>
          <cell r="J247">
            <v>0</v>
          </cell>
          <cell r="L247">
            <v>100000</v>
          </cell>
        </row>
        <row r="248">
          <cell r="F248">
            <v>60000</v>
          </cell>
          <cell r="H248">
            <v>0</v>
          </cell>
          <cell r="J248">
            <v>0</v>
          </cell>
          <cell r="L248">
            <v>60000</v>
          </cell>
        </row>
        <row r="249">
          <cell r="F249">
            <v>80000</v>
          </cell>
          <cell r="H249">
            <v>0</v>
          </cell>
          <cell r="J249">
            <v>0</v>
          </cell>
          <cell r="L249">
            <v>80000</v>
          </cell>
        </row>
        <row r="250">
          <cell r="F250">
            <v>100000</v>
          </cell>
          <cell r="H250">
            <v>0</v>
          </cell>
          <cell r="J250">
            <v>0</v>
          </cell>
          <cell r="L250">
            <v>100000</v>
          </cell>
        </row>
        <row r="251">
          <cell r="F251">
            <v>800000</v>
          </cell>
          <cell r="H251">
            <v>0</v>
          </cell>
          <cell r="J251">
            <v>0</v>
          </cell>
          <cell r="L251">
            <v>800000</v>
          </cell>
        </row>
        <row r="252">
          <cell r="F252">
            <v>2400000</v>
          </cell>
          <cell r="H252">
            <v>0</v>
          </cell>
          <cell r="J252">
            <v>0</v>
          </cell>
          <cell r="L252">
            <v>2400000</v>
          </cell>
        </row>
        <row r="254">
          <cell r="F254">
            <v>27600600</v>
          </cell>
          <cell r="H254">
            <v>6689450</v>
          </cell>
          <cell r="J254">
            <v>0</v>
          </cell>
          <cell r="L254">
            <v>34290050</v>
          </cell>
        </row>
        <row r="256">
          <cell r="F256">
            <v>0</v>
          </cell>
          <cell r="H256">
            <v>1656000</v>
          </cell>
          <cell r="J256">
            <v>0</v>
          </cell>
          <cell r="L256">
            <v>1656000</v>
          </cell>
        </row>
        <row r="257">
          <cell r="F257">
            <v>0</v>
          </cell>
          <cell r="H257">
            <v>3507000</v>
          </cell>
          <cell r="J257">
            <v>0</v>
          </cell>
          <cell r="L257">
            <v>3507000</v>
          </cell>
        </row>
        <row r="258">
          <cell r="F258">
            <v>0</v>
          </cell>
          <cell r="H258">
            <v>126000</v>
          </cell>
          <cell r="J258">
            <v>0</v>
          </cell>
          <cell r="L258">
            <v>126000</v>
          </cell>
        </row>
        <row r="259">
          <cell r="F259">
            <v>0</v>
          </cell>
          <cell r="H259">
            <v>19851000</v>
          </cell>
          <cell r="J259">
            <v>0</v>
          </cell>
          <cell r="L259">
            <v>19851000</v>
          </cell>
        </row>
        <row r="260">
          <cell r="F260">
            <v>0</v>
          </cell>
          <cell r="H260">
            <v>2384000</v>
          </cell>
          <cell r="J260">
            <v>0</v>
          </cell>
          <cell r="L260">
            <v>2384000</v>
          </cell>
        </row>
        <row r="261">
          <cell r="F261">
            <v>0</v>
          </cell>
          <cell r="H261">
            <v>2270000</v>
          </cell>
          <cell r="J261">
            <v>0</v>
          </cell>
          <cell r="L261">
            <v>2270000</v>
          </cell>
        </row>
        <row r="262">
          <cell r="F262">
            <v>0</v>
          </cell>
          <cell r="H262">
            <v>2936500</v>
          </cell>
          <cell r="J262">
            <v>0</v>
          </cell>
          <cell r="L262">
            <v>2936500</v>
          </cell>
        </row>
        <row r="263">
          <cell r="F263">
            <v>0</v>
          </cell>
          <cell r="H263">
            <v>6987000</v>
          </cell>
          <cell r="J263">
            <v>0</v>
          </cell>
          <cell r="L263">
            <v>6987000</v>
          </cell>
        </row>
        <row r="264">
          <cell r="F264">
            <v>0</v>
          </cell>
          <cell r="H264">
            <v>4320800</v>
          </cell>
          <cell r="J264">
            <v>0</v>
          </cell>
          <cell r="L264">
            <v>4320800</v>
          </cell>
        </row>
        <row r="265">
          <cell r="F265">
            <v>0</v>
          </cell>
          <cell r="H265">
            <v>715000</v>
          </cell>
          <cell r="J265">
            <v>0</v>
          </cell>
          <cell r="L265">
            <v>715000</v>
          </cell>
        </row>
        <row r="266">
          <cell r="F266">
            <v>0</v>
          </cell>
          <cell r="H266">
            <v>880000</v>
          </cell>
          <cell r="J266">
            <v>0</v>
          </cell>
          <cell r="L266">
            <v>880000</v>
          </cell>
        </row>
        <row r="267">
          <cell r="F267">
            <v>0</v>
          </cell>
          <cell r="H267">
            <v>2567500</v>
          </cell>
          <cell r="J267">
            <v>0</v>
          </cell>
          <cell r="L267">
            <v>2567500</v>
          </cell>
        </row>
        <row r="268">
          <cell r="F268">
            <v>0</v>
          </cell>
          <cell r="H268">
            <v>736000</v>
          </cell>
          <cell r="J268">
            <v>0</v>
          </cell>
          <cell r="L268">
            <v>736000</v>
          </cell>
        </row>
        <row r="269">
          <cell r="F269">
            <v>33820000</v>
          </cell>
          <cell r="H269">
            <v>8455000</v>
          </cell>
          <cell r="J269">
            <v>0</v>
          </cell>
          <cell r="L269">
            <v>42275000</v>
          </cell>
        </row>
        <row r="270">
          <cell r="F270">
            <v>0</v>
          </cell>
          <cell r="H270">
            <v>63000</v>
          </cell>
          <cell r="J270">
            <v>0</v>
          </cell>
          <cell r="L270">
            <v>63000</v>
          </cell>
        </row>
        <row r="271">
          <cell r="F271">
            <v>1794000</v>
          </cell>
          <cell r="H271">
            <v>0</v>
          </cell>
          <cell r="J271">
            <v>0</v>
          </cell>
          <cell r="L271">
            <v>1794000</v>
          </cell>
        </row>
        <row r="272">
          <cell r="F272">
            <v>5517600</v>
          </cell>
          <cell r="H272">
            <v>0</v>
          </cell>
          <cell r="J272">
            <v>0</v>
          </cell>
          <cell r="L272">
            <v>5517600</v>
          </cell>
        </row>
        <row r="282">
          <cell r="F282">
            <v>41131600</v>
          </cell>
          <cell r="H282">
            <v>57454800</v>
          </cell>
          <cell r="J282">
            <v>0</v>
          </cell>
          <cell r="L282">
            <v>98586400</v>
          </cell>
        </row>
        <row r="284">
          <cell r="F284">
            <v>260000</v>
          </cell>
          <cell r="H284">
            <v>0</v>
          </cell>
          <cell r="J284">
            <v>0</v>
          </cell>
          <cell r="L284">
            <v>260000</v>
          </cell>
        </row>
        <row r="285">
          <cell r="F285">
            <v>1800000</v>
          </cell>
          <cell r="H285">
            <v>0</v>
          </cell>
          <cell r="J285">
            <v>0</v>
          </cell>
          <cell r="L285">
            <v>1800000</v>
          </cell>
        </row>
        <row r="286">
          <cell r="F286">
            <v>600000</v>
          </cell>
          <cell r="H286">
            <v>0</v>
          </cell>
          <cell r="J286">
            <v>0</v>
          </cell>
          <cell r="L286">
            <v>600000</v>
          </cell>
        </row>
        <row r="287">
          <cell r="F287">
            <v>280000</v>
          </cell>
          <cell r="H287">
            <v>0</v>
          </cell>
          <cell r="J287">
            <v>0</v>
          </cell>
          <cell r="L287">
            <v>280000</v>
          </cell>
        </row>
        <row r="288">
          <cell r="F288">
            <v>1500000</v>
          </cell>
          <cell r="H288">
            <v>0</v>
          </cell>
          <cell r="J288">
            <v>0</v>
          </cell>
          <cell r="L288">
            <v>1500000</v>
          </cell>
        </row>
        <row r="289">
          <cell r="F289">
            <v>6510000</v>
          </cell>
          <cell r="H289">
            <v>0</v>
          </cell>
          <cell r="J289">
            <v>0</v>
          </cell>
          <cell r="L289">
            <v>6510000</v>
          </cell>
        </row>
        <row r="290">
          <cell r="F290">
            <v>3764600</v>
          </cell>
          <cell r="H290">
            <v>0</v>
          </cell>
          <cell r="J290">
            <v>0</v>
          </cell>
          <cell r="L290">
            <v>3764600</v>
          </cell>
        </row>
        <row r="291">
          <cell r="F291">
            <v>3423000</v>
          </cell>
          <cell r="H291">
            <v>0</v>
          </cell>
          <cell r="J291">
            <v>0</v>
          </cell>
          <cell r="L291">
            <v>3423000</v>
          </cell>
        </row>
        <row r="292">
          <cell r="F292">
            <v>189300</v>
          </cell>
          <cell r="H292">
            <v>0</v>
          </cell>
          <cell r="J292">
            <v>0</v>
          </cell>
          <cell r="L292">
            <v>189300</v>
          </cell>
        </row>
        <row r="293">
          <cell r="F293">
            <v>1134000</v>
          </cell>
          <cell r="H293">
            <v>0</v>
          </cell>
          <cell r="J293">
            <v>0</v>
          </cell>
          <cell r="L293">
            <v>1134000</v>
          </cell>
        </row>
        <row r="294">
          <cell r="F294">
            <v>5049000</v>
          </cell>
          <cell r="H294">
            <v>0</v>
          </cell>
          <cell r="J294">
            <v>0</v>
          </cell>
          <cell r="L294">
            <v>5049000</v>
          </cell>
        </row>
        <row r="295">
          <cell r="F295">
            <v>1938000</v>
          </cell>
          <cell r="H295">
            <v>0</v>
          </cell>
          <cell r="J295">
            <v>0</v>
          </cell>
          <cell r="L295">
            <v>1938000</v>
          </cell>
        </row>
        <row r="296">
          <cell r="F296">
            <v>757500</v>
          </cell>
          <cell r="H296">
            <v>0</v>
          </cell>
          <cell r="J296">
            <v>0</v>
          </cell>
          <cell r="L296">
            <v>757500</v>
          </cell>
        </row>
        <row r="297">
          <cell r="F297">
            <v>125000</v>
          </cell>
          <cell r="H297">
            <v>0</v>
          </cell>
          <cell r="J297">
            <v>0</v>
          </cell>
          <cell r="L297">
            <v>125000</v>
          </cell>
        </row>
        <row r="298">
          <cell r="F298">
            <v>238000</v>
          </cell>
          <cell r="H298">
            <v>0</v>
          </cell>
          <cell r="J298">
            <v>0</v>
          </cell>
          <cell r="L298">
            <v>238000</v>
          </cell>
        </row>
        <row r="299">
          <cell r="F299">
            <v>250000</v>
          </cell>
          <cell r="H299">
            <v>0</v>
          </cell>
          <cell r="J299">
            <v>0</v>
          </cell>
          <cell r="L299">
            <v>250000</v>
          </cell>
        </row>
        <row r="300">
          <cell r="F300">
            <v>110000</v>
          </cell>
          <cell r="H300">
            <v>0</v>
          </cell>
          <cell r="J300">
            <v>0</v>
          </cell>
          <cell r="L300">
            <v>110000</v>
          </cell>
        </row>
        <row r="301">
          <cell r="F301">
            <v>1500000</v>
          </cell>
          <cell r="H301">
            <v>0</v>
          </cell>
          <cell r="J301">
            <v>0</v>
          </cell>
          <cell r="L301">
            <v>1500000</v>
          </cell>
        </row>
        <row r="302">
          <cell r="F302">
            <v>240000</v>
          </cell>
          <cell r="H302">
            <v>0</v>
          </cell>
          <cell r="J302">
            <v>0</v>
          </cell>
          <cell r="L302">
            <v>240000</v>
          </cell>
        </row>
        <row r="303">
          <cell r="F303">
            <v>870000</v>
          </cell>
          <cell r="H303">
            <v>0</v>
          </cell>
          <cell r="J303">
            <v>0</v>
          </cell>
          <cell r="L303">
            <v>870000</v>
          </cell>
        </row>
        <row r="304">
          <cell r="F304">
            <v>835200</v>
          </cell>
          <cell r="H304">
            <v>0</v>
          </cell>
          <cell r="J304">
            <v>0</v>
          </cell>
          <cell r="L304">
            <v>835200</v>
          </cell>
        </row>
        <row r="305">
          <cell r="F305">
            <v>468000</v>
          </cell>
          <cell r="H305">
            <v>0</v>
          </cell>
          <cell r="J305">
            <v>0</v>
          </cell>
          <cell r="L305">
            <v>468000</v>
          </cell>
        </row>
        <row r="306">
          <cell r="F306">
            <v>129200</v>
          </cell>
          <cell r="H306">
            <v>0</v>
          </cell>
          <cell r="J306">
            <v>0</v>
          </cell>
          <cell r="L306">
            <v>129200</v>
          </cell>
        </row>
        <row r="307">
          <cell r="F307">
            <v>4500</v>
          </cell>
          <cell r="H307">
            <v>0</v>
          </cell>
          <cell r="J307">
            <v>0</v>
          </cell>
          <cell r="L307">
            <v>4500</v>
          </cell>
        </row>
        <row r="308">
          <cell r="F308">
            <v>16150</v>
          </cell>
          <cell r="H308">
            <v>0</v>
          </cell>
          <cell r="J308">
            <v>0</v>
          </cell>
          <cell r="L308">
            <v>16150</v>
          </cell>
        </row>
        <row r="309">
          <cell r="F309">
            <v>80000</v>
          </cell>
          <cell r="H309">
            <v>0</v>
          </cell>
          <cell r="J309">
            <v>0</v>
          </cell>
          <cell r="L309">
            <v>80000</v>
          </cell>
        </row>
        <row r="310">
          <cell r="F310">
            <v>150000</v>
          </cell>
          <cell r="H310">
            <v>0</v>
          </cell>
          <cell r="J310">
            <v>0</v>
          </cell>
          <cell r="L310">
            <v>150000</v>
          </cell>
        </row>
        <row r="311">
          <cell r="F311">
            <v>860000</v>
          </cell>
          <cell r="H311">
            <v>0</v>
          </cell>
          <cell r="J311">
            <v>0</v>
          </cell>
          <cell r="L311">
            <v>860000</v>
          </cell>
        </row>
        <row r="338">
          <cell r="F338">
            <v>33081450</v>
          </cell>
          <cell r="H338">
            <v>0</v>
          </cell>
          <cell r="J338">
            <v>0</v>
          </cell>
          <cell r="L338">
            <v>33081450</v>
          </cell>
        </row>
        <row r="340">
          <cell r="F340">
            <v>10600</v>
          </cell>
          <cell r="H340">
            <v>0</v>
          </cell>
          <cell r="J340">
            <v>0</v>
          </cell>
          <cell r="L340">
            <v>10600</v>
          </cell>
        </row>
        <row r="341">
          <cell r="F341">
            <v>1188000</v>
          </cell>
          <cell r="H341">
            <v>0</v>
          </cell>
          <cell r="J341">
            <v>0</v>
          </cell>
          <cell r="L341">
            <v>1188000</v>
          </cell>
        </row>
        <row r="342">
          <cell r="F342">
            <v>935000</v>
          </cell>
          <cell r="H342">
            <v>0</v>
          </cell>
          <cell r="J342">
            <v>0</v>
          </cell>
          <cell r="L342">
            <v>935000</v>
          </cell>
        </row>
        <row r="343">
          <cell r="F343">
            <v>0</v>
          </cell>
          <cell r="H343">
            <v>5400</v>
          </cell>
          <cell r="J343">
            <v>0</v>
          </cell>
          <cell r="L343">
            <v>5400</v>
          </cell>
        </row>
        <row r="344">
          <cell r="F344">
            <v>0</v>
          </cell>
          <cell r="H344">
            <v>297000</v>
          </cell>
          <cell r="J344">
            <v>0</v>
          </cell>
          <cell r="L344">
            <v>297000</v>
          </cell>
        </row>
        <row r="345">
          <cell r="F345">
            <v>0</v>
          </cell>
          <cell r="H345">
            <v>165000</v>
          </cell>
          <cell r="J345">
            <v>0</v>
          </cell>
          <cell r="L345">
            <v>165000</v>
          </cell>
        </row>
        <row r="346">
          <cell r="F346">
            <v>1325700</v>
          </cell>
          <cell r="H346">
            <v>0</v>
          </cell>
          <cell r="J346">
            <v>0</v>
          </cell>
          <cell r="L346">
            <v>1325700</v>
          </cell>
        </row>
        <row r="347">
          <cell r="F347">
            <v>53200</v>
          </cell>
          <cell r="H347">
            <v>2520</v>
          </cell>
          <cell r="J347">
            <v>0</v>
          </cell>
          <cell r="L347">
            <v>55720</v>
          </cell>
        </row>
        <row r="348">
          <cell r="F348">
            <v>530</v>
          </cell>
          <cell r="H348">
            <v>0</v>
          </cell>
          <cell r="J348">
            <v>0</v>
          </cell>
          <cell r="L348">
            <v>530</v>
          </cell>
        </row>
        <row r="366">
          <cell r="F366">
            <v>3513030</v>
          </cell>
          <cell r="H366">
            <v>469920</v>
          </cell>
          <cell r="J366">
            <v>0</v>
          </cell>
          <cell r="L366">
            <v>3982950</v>
          </cell>
        </row>
        <row r="368">
          <cell r="F368">
            <v>1913800</v>
          </cell>
          <cell r="H368">
            <v>2460600</v>
          </cell>
          <cell r="J368">
            <v>0</v>
          </cell>
          <cell r="L368">
            <v>4374400</v>
          </cell>
        </row>
        <row r="369">
          <cell r="F369">
            <v>326900</v>
          </cell>
          <cell r="H369">
            <v>467000</v>
          </cell>
          <cell r="J369">
            <v>0</v>
          </cell>
          <cell r="L369">
            <v>793900</v>
          </cell>
        </row>
        <row r="370">
          <cell r="F370">
            <v>534400</v>
          </cell>
          <cell r="H370">
            <v>601200</v>
          </cell>
          <cell r="J370">
            <v>0</v>
          </cell>
          <cell r="L370">
            <v>1135600</v>
          </cell>
        </row>
        <row r="371">
          <cell r="F371">
            <v>335000</v>
          </cell>
          <cell r="H371">
            <v>502500</v>
          </cell>
          <cell r="J371">
            <v>0</v>
          </cell>
          <cell r="L371">
            <v>837500</v>
          </cell>
        </row>
        <row r="372">
          <cell r="F372">
            <v>225250</v>
          </cell>
          <cell r="H372">
            <v>225250</v>
          </cell>
          <cell r="J372">
            <v>0</v>
          </cell>
          <cell r="L372">
            <v>450500</v>
          </cell>
        </row>
        <row r="373">
          <cell r="F373">
            <v>200000</v>
          </cell>
          <cell r="H373">
            <v>240000</v>
          </cell>
          <cell r="J373">
            <v>0</v>
          </cell>
          <cell r="L373">
            <v>440000</v>
          </cell>
        </row>
        <row r="374">
          <cell r="F374">
            <v>950400</v>
          </cell>
          <cell r="H374">
            <v>1425600</v>
          </cell>
          <cell r="J374">
            <v>0</v>
          </cell>
          <cell r="L374">
            <v>2376000</v>
          </cell>
        </row>
        <row r="394">
          <cell r="F394">
            <v>4485750</v>
          </cell>
          <cell r="H394">
            <v>5922150</v>
          </cell>
          <cell r="J394">
            <v>0</v>
          </cell>
          <cell r="L394">
            <v>10407900</v>
          </cell>
        </row>
        <row r="396">
          <cell r="F396">
            <v>7111000</v>
          </cell>
          <cell r="H396">
            <v>0</v>
          </cell>
          <cell r="J396">
            <v>0</v>
          </cell>
          <cell r="L396">
            <v>7111000</v>
          </cell>
        </row>
        <row r="397">
          <cell r="F397">
            <v>3930500</v>
          </cell>
          <cell r="H397">
            <v>0</v>
          </cell>
          <cell r="J397">
            <v>0</v>
          </cell>
          <cell r="L397">
            <v>3930500</v>
          </cell>
        </row>
        <row r="398">
          <cell r="F398">
            <v>840000</v>
          </cell>
          <cell r="H398">
            <v>0</v>
          </cell>
          <cell r="J398">
            <v>0</v>
          </cell>
          <cell r="L398">
            <v>840000</v>
          </cell>
        </row>
        <row r="399">
          <cell r="F399">
            <v>3818100</v>
          </cell>
          <cell r="H399">
            <v>858000</v>
          </cell>
          <cell r="J399">
            <v>0</v>
          </cell>
          <cell r="L399">
            <v>4676100</v>
          </cell>
        </row>
        <row r="400">
          <cell r="F400">
            <v>572000</v>
          </cell>
          <cell r="H400">
            <v>0</v>
          </cell>
          <cell r="J400">
            <v>0</v>
          </cell>
          <cell r="L400">
            <v>572000</v>
          </cell>
        </row>
        <row r="401">
          <cell r="F401">
            <v>7084000</v>
          </cell>
          <cell r="H401">
            <v>0</v>
          </cell>
          <cell r="J401">
            <v>0</v>
          </cell>
          <cell r="L401">
            <v>7084000</v>
          </cell>
        </row>
        <row r="422">
          <cell r="F422">
            <v>23355600</v>
          </cell>
          <cell r="H422">
            <v>858000</v>
          </cell>
          <cell r="J422">
            <v>0</v>
          </cell>
          <cell r="L422">
            <v>24213600</v>
          </cell>
        </row>
        <row r="424">
          <cell r="F424">
            <v>665550</v>
          </cell>
          <cell r="H424">
            <v>0</v>
          </cell>
          <cell r="J424">
            <v>0</v>
          </cell>
          <cell r="L424">
            <v>665550</v>
          </cell>
        </row>
        <row r="425">
          <cell r="F425">
            <v>2150000</v>
          </cell>
          <cell r="H425">
            <v>0</v>
          </cell>
          <cell r="J425">
            <v>0</v>
          </cell>
          <cell r="L425">
            <v>2150000</v>
          </cell>
        </row>
        <row r="426">
          <cell r="F426">
            <v>127500</v>
          </cell>
          <cell r="H426">
            <v>0</v>
          </cell>
          <cell r="J426">
            <v>0</v>
          </cell>
          <cell r="L426">
            <v>127500</v>
          </cell>
        </row>
        <row r="427">
          <cell r="F427">
            <v>2016000</v>
          </cell>
          <cell r="H427">
            <v>0</v>
          </cell>
          <cell r="J427">
            <v>0</v>
          </cell>
          <cell r="L427">
            <v>2016000</v>
          </cell>
        </row>
        <row r="428">
          <cell r="F428">
            <v>425000</v>
          </cell>
          <cell r="H428">
            <v>0</v>
          </cell>
          <cell r="J428">
            <v>0</v>
          </cell>
          <cell r="L428">
            <v>425000</v>
          </cell>
        </row>
        <row r="429">
          <cell r="F429">
            <v>1338750</v>
          </cell>
          <cell r="H429">
            <v>0</v>
          </cell>
          <cell r="J429">
            <v>0</v>
          </cell>
          <cell r="L429">
            <v>1338750</v>
          </cell>
        </row>
        <row r="430">
          <cell r="F430">
            <v>615000</v>
          </cell>
          <cell r="H430">
            <v>0</v>
          </cell>
          <cell r="J430">
            <v>0</v>
          </cell>
          <cell r="L430">
            <v>615000</v>
          </cell>
        </row>
        <row r="431">
          <cell r="F431">
            <v>619800</v>
          </cell>
          <cell r="H431">
            <v>0</v>
          </cell>
          <cell r="J431">
            <v>0</v>
          </cell>
          <cell r="L431">
            <v>619800</v>
          </cell>
        </row>
        <row r="450">
          <cell r="F450">
            <v>7957600</v>
          </cell>
          <cell r="H450">
            <v>0</v>
          </cell>
          <cell r="J450">
            <v>0</v>
          </cell>
          <cell r="L450">
            <v>7957600</v>
          </cell>
        </row>
        <row r="452">
          <cell r="F452">
            <v>0</v>
          </cell>
          <cell r="H452">
            <v>0</v>
          </cell>
          <cell r="J452">
            <v>0</v>
          </cell>
          <cell r="L452">
            <v>0</v>
          </cell>
        </row>
        <row r="453">
          <cell r="F453">
            <v>2173650</v>
          </cell>
          <cell r="H453">
            <v>1161000</v>
          </cell>
          <cell r="J453">
            <v>0</v>
          </cell>
          <cell r="L453">
            <v>3334650</v>
          </cell>
        </row>
        <row r="454">
          <cell r="F454">
            <v>2800000</v>
          </cell>
          <cell r="H454">
            <v>0</v>
          </cell>
          <cell r="J454">
            <v>0</v>
          </cell>
          <cell r="L454">
            <v>2800000</v>
          </cell>
        </row>
        <row r="455">
          <cell r="F455">
            <v>0</v>
          </cell>
          <cell r="H455">
            <v>0</v>
          </cell>
          <cell r="J455">
            <v>0</v>
          </cell>
          <cell r="L455">
            <v>0</v>
          </cell>
        </row>
        <row r="478">
          <cell r="F478">
            <v>4973650</v>
          </cell>
          <cell r="H478">
            <v>1161000</v>
          </cell>
          <cell r="J478">
            <v>0</v>
          </cell>
          <cell r="L478">
            <v>6134650</v>
          </cell>
        </row>
        <row r="480">
          <cell r="F480">
            <v>0</v>
          </cell>
          <cell r="H480">
            <v>0</v>
          </cell>
          <cell r="J480">
            <v>0</v>
          </cell>
          <cell r="L480">
            <v>0</v>
          </cell>
        </row>
        <row r="481">
          <cell r="F481">
            <v>0</v>
          </cell>
          <cell r="H481">
            <v>0</v>
          </cell>
          <cell r="J481">
            <v>0</v>
          </cell>
          <cell r="L481">
            <v>0</v>
          </cell>
        </row>
        <row r="506">
          <cell r="F506">
            <v>0</v>
          </cell>
          <cell r="H506">
            <v>0</v>
          </cell>
          <cell r="J506">
            <v>0</v>
          </cell>
          <cell r="L506">
            <v>0</v>
          </cell>
        </row>
        <row r="508">
          <cell r="F508">
            <v>32000000</v>
          </cell>
          <cell r="H508">
            <v>0</v>
          </cell>
          <cell r="J508">
            <v>0</v>
          </cell>
          <cell r="L508">
            <v>32000000</v>
          </cell>
        </row>
        <row r="509">
          <cell r="F509">
            <v>27000000</v>
          </cell>
          <cell r="H509">
            <v>0</v>
          </cell>
          <cell r="J509">
            <v>0</v>
          </cell>
          <cell r="L509">
            <v>27000000</v>
          </cell>
        </row>
        <row r="510">
          <cell r="F510">
            <v>35000000</v>
          </cell>
          <cell r="H510">
            <v>0</v>
          </cell>
          <cell r="J510">
            <v>0</v>
          </cell>
          <cell r="L510">
            <v>35000000</v>
          </cell>
        </row>
        <row r="511">
          <cell r="F511">
            <v>4000000</v>
          </cell>
          <cell r="H511">
            <v>0</v>
          </cell>
          <cell r="J511">
            <v>0</v>
          </cell>
          <cell r="L511">
            <v>4000000</v>
          </cell>
        </row>
        <row r="534">
          <cell r="F534">
            <v>98000000</v>
          </cell>
          <cell r="H534">
            <v>0</v>
          </cell>
          <cell r="J534">
            <v>0</v>
          </cell>
          <cell r="L534">
            <v>98000000</v>
          </cell>
        </row>
        <row r="536">
          <cell r="F536">
            <v>0</v>
          </cell>
          <cell r="H536">
            <v>0</v>
          </cell>
          <cell r="J536">
            <v>1868100</v>
          </cell>
          <cell r="L536">
            <v>1868100</v>
          </cell>
        </row>
        <row r="537">
          <cell r="F537">
            <v>0</v>
          </cell>
          <cell r="H537">
            <v>0</v>
          </cell>
          <cell r="J537">
            <v>1385160</v>
          </cell>
          <cell r="L537">
            <v>1385160</v>
          </cell>
        </row>
        <row r="562">
          <cell r="F562">
            <v>0</v>
          </cell>
          <cell r="H562">
            <v>0</v>
          </cell>
          <cell r="J562">
            <v>3253260</v>
          </cell>
          <cell r="L562">
            <v>3253260</v>
          </cell>
        </row>
        <row r="565">
          <cell r="F565">
            <v>2588882820</v>
          </cell>
          <cell r="H565">
            <v>1344238240</v>
          </cell>
          <cell r="J565">
            <v>147719440</v>
          </cell>
          <cell r="L565">
            <v>4080840500</v>
          </cell>
        </row>
        <row r="566">
          <cell r="F566">
            <v>647220705</v>
          </cell>
          <cell r="H566">
            <v>336059560</v>
          </cell>
          <cell r="J566">
            <v>36929860</v>
          </cell>
          <cell r="L566">
            <v>1020210125</v>
          </cell>
        </row>
        <row r="568">
          <cell r="F568">
            <v>610226067</v>
          </cell>
          <cell r="H568">
            <v>365223076</v>
          </cell>
          <cell r="J568">
            <v>36114600</v>
          </cell>
          <cell r="L568">
            <v>1011563743</v>
          </cell>
        </row>
        <row r="570">
          <cell r="F570">
            <v>36994638</v>
          </cell>
          <cell r="H570">
            <v>-29163516</v>
          </cell>
          <cell r="J570">
            <v>815260</v>
          </cell>
          <cell r="L570">
            <v>8646382</v>
          </cell>
        </row>
      </sheetData>
      <sheetData sheetId="5">
        <row r="1">
          <cell r="E1" t="str">
            <v>재  료  비</v>
          </cell>
          <cell r="G1" t="str">
            <v>노  무  비</v>
          </cell>
          <cell r="I1" t="str">
            <v>경       비</v>
          </cell>
          <cell r="K1" t="str">
            <v>합       계</v>
          </cell>
        </row>
        <row r="2">
          <cell r="F2" t="str">
            <v>금 액</v>
          </cell>
          <cell r="H2" t="str">
            <v>금 액</v>
          </cell>
          <cell r="J2" t="str">
            <v>금 액</v>
          </cell>
          <cell r="L2" t="str">
            <v>금 액</v>
          </cell>
        </row>
        <row r="4">
          <cell r="F4">
            <v>0</v>
          </cell>
          <cell r="H4">
            <v>0</v>
          </cell>
          <cell r="J4">
            <v>0</v>
          </cell>
          <cell r="L4">
            <v>0</v>
          </cell>
        </row>
        <row r="5">
          <cell r="F5">
            <v>0</v>
          </cell>
          <cell r="H5">
            <v>0</v>
          </cell>
          <cell r="J5">
            <v>0</v>
          </cell>
          <cell r="L5">
            <v>0</v>
          </cell>
        </row>
        <row r="6">
          <cell r="F6">
            <v>0</v>
          </cell>
          <cell r="H6">
            <v>0</v>
          </cell>
          <cell r="J6">
            <v>0</v>
          </cell>
          <cell r="L6">
            <v>0</v>
          </cell>
        </row>
        <row r="7">
          <cell r="F7">
            <v>0</v>
          </cell>
          <cell r="H7">
            <v>0</v>
          </cell>
          <cell r="J7">
            <v>0</v>
          </cell>
          <cell r="L7">
            <v>0</v>
          </cell>
        </row>
        <row r="8">
          <cell r="F8">
            <v>0</v>
          </cell>
          <cell r="H8">
            <v>0</v>
          </cell>
          <cell r="J8">
            <v>0</v>
          </cell>
          <cell r="L8">
            <v>0</v>
          </cell>
        </row>
        <row r="9">
          <cell r="F9">
            <v>0</v>
          </cell>
          <cell r="H9">
            <v>0</v>
          </cell>
          <cell r="J9">
            <v>0</v>
          </cell>
          <cell r="L9">
            <v>0</v>
          </cell>
        </row>
        <row r="10">
          <cell r="F10">
            <v>0</v>
          </cell>
          <cell r="H10">
            <v>0</v>
          </cell>
          <cell r="J10">
            <v>0</v>
          </cell>
          <cell r="L10">
            <v>0</v>
          </cell>
        </row>
        <row r="29">
          <cell r="F29">
            <v>0</v>
          </cell>
          <cell r="H29">
            <v>0</v>
          </cell>
          <cell r="J29">
            <v>0</v>
          </cell>
          <cell r="L29">
            <v>0</v>
          </cell>
        </row>
        <row r="31">
          <cell r="F31">
            <v>0</v>
          </cell>
          <cell r="H31">
            <v>0</v>
          </cell>
          <cell r="J31">
            <v>0</v>
          </cell>
          <cell r="L31">
            <v>0</v>
          </cell>
        </row>
        <row r="32">
          <cell r="F32">
            <v>0</v>
          </cell>
          <cell r="H32">
            <v>0</v>
          </cell>
          <cell r="J32">
            <v>0</v>
          </cell>
          <cell r="L32">
            <v>0</v>
          </cell>
        </row>
        <row r="33">
          <cell r="F33">
            <v>0</v>
          </cell>
          <cell r="H33">
            <v>0</v>
          </cell>
          <cell r="J33">
            <v>0</v>
          </cell>
          <cell r="L33">
            <v>0</v>
          </cell>
        </row>
        <row r="34">
          <cell r="F34">
            <v>0</v>
          </cell>
          <cell r="H34">
            <v>0</v>
          </cell>
          <cell r="J34">
            <v>0</v>
          </cell>
          <cell r="L34">
            <v>0</v>
          </cell>
        </row>
        <row r="35">
          <cell r="F35">
            <v>0</v>
          </cell>
          <cell r="H35">
            <v>0</v>
          </cell>
          <cell r="J35">
            <v>0</v>
          </cell>
          <cell r="L35">
            <v>0</v>
          </cell>
        </row>
        <row r="36">
          <cell r="F36">
            <v>0</v>
          </cell>
          <cell r="H36">
            <v>0</v>
          </cell>
          <cell r="J36">
            <v>0</v>
          </cell>
          <cell r="L36">
            <v>0</v>
          </cell>
        </row>
        <row r="37">
          <cell r="F37">
            <v>0</v>
          </cell>
          <cell r="H37">
            <v>0</v>
          </cell>
          <cell r="J37">
            <v>0</v>
          </cell>
          <cell r="L37">
            <v>0</v>
          </cell>
        </row>
        <row r="38">
          <cell r="F38">
            <v>0</v>
          </cell>
          <cell r="H38">
            <v>0</v>
          </cell>
          <cell r="J38">
            <v>0</v>
          </cell>
          <cell r="L38">
            <v>0</v>
          </cell>
        </row>
        <row r="39">
          <cell r="F39">
            <v>0</v>
          </cell>
          <cell r="H39">
            <v>0</v>
          </cell>
          <cell r="J39">
            <v>0</v>
          </cell>
          <cell r="L39">
            <v>0</v>
          </cell>
        </row>
        <row r="40">
          <cell r="F40">
            <v>0</v>
          </cell>
          <cell r="H40">
            <v>0</v>
          </cell>
          <cell r="J40">
            <v>0</v>
          </cell>
          <cell r="L40">
            <v>0</v>
          </cell>
        </row>
        <row r="41">
          <cell r="F41">
            <v>0</v>
          </cell>
          <cell r="H41">
            <v>0</v>
          </cell>
          <cell r="J41">
            <v>0</v>
          </cell>
          <cell r="L41">
            <v>0</v>
          </cell>
        </row>
        <row r="42">
          <cell r="F42">
            <v>0</v>
          </cell>
          <cell r="H42">
            <v>0</v>
          </cell>
          <cell r="J42">
            <v>0</v>
          </cell>
          <cell r="L42">
            <v>0</v>
          </cell>
        </row>
        <row r="43">
          <cell r="F43">
            <v>0</v>
          </cell>
          <cell r="H43">
            <v>0</v>
          </cell>
          <cell r="J43">
            <v>0</v>
          </cell>
          <cell r="L43">
            <v>0</v>
          </cell>
        </row>
        <row r="44">
          <cell r="F44">
            <v>0</v>
          </cell>
          <cell r="H44">
            <v>0</v>
          </cell>
          <cell r="J44">
            <v>0</v>
          </cell>
          <cell r="L44">
            <v>0</v>
          </cell>
        </row>
        <row r="45">
          <cell r="F45">
            <v>0</v>
          </cell>
          <cell r="H45">
            <v>0</v>
          </cell>
          <cell r="J45">
            <v>0</v>
          </cell>
          <cell r="L45">
            <v>0</v>
          </cell>
        </row>
        <row r="50">
          <cell r="F50">
            <v>0</v>
          </cell>
          <cell r="H50">
            <v>0</v>
          </cell>
          <cell r="J50">
            <v>0</v>
          </cell>
          <cell r="L50">
            <v>0</v>
          </cell>
        </row>
        <row r="51">
          <cell r="F51">
            <v>0</v>
          </cell>
          <cell r="H51">
            <v>0</v>
          </cell>
          <cell r="J51">
            <v>0</v>
          </cell>
          <cell r="L51">
            <v>0</v>
          </cell>
        </row>
        <row r="53">
          <cell r="F53">
            <v>0</v>
          </cell>
          <cell r="H53">
            <v>0</v>
          </cell>
          <cell r="J53">
            <v>0</v>
          </cell>
          <cell r="L53">
            <v>0</v>
          </cell>
        </row>
        <row r="56">
          <cell r="F56">
            <v>0</v>
          </cell>
          <cell r="H56">
            <v>0</v>
          </cell>
          <cell r="J56">
            <v>0</v>
          </cell>
          <cell r="L56">
            <v>0</v>
          </cell>
        </row>
        <row r="58">
          <cell r="F58">
            <v>0</v>
          </cell>
          <cell r="H58">
            <v>0</v>
          </cell>
          <cell r="J58">
            <v>0</v>
          </cell>
          <cell r="L58">
            <v>0</v>
          </cell>
        </row>
        <row r="59">
          <cell r="F59">
            <v>0</v>
          </cell>
          <cell r="H59">
            <v>0</v>
          </cell>
          <cell r="J59">
            <v>0</v>
          </cell>
          <cell r="L59">
            <v>0</v>
          </cell>
        </row>
        <row r="60">
          <cell r="F60">
            <v>0</v>
          </cell>
          <cell r="H60">
            <v>0</v>
          </cell>
          <cell r="J60">
            <v>0</v>
          </cell>
          <cell r="L60">
            <v>0</v>
          </cell>
        </row>
        <row r="61">
          <cell r="F61">
            <v>0</v>
          </cell>
          <cell r="H61">
            <v>0</v>
          </cell>
          <cell r="J61">
            <v>0</v>
          </cell>
          <cell r="L61">
            <v>0</v>
          </cell>
        </row>
        <row r="62">
          <cell r="F62">
            <v>0</v>
          </cell>
          <cell r="H62">
            <v>0</v>
          </cell>
          <cell r="J62">
            <v>0</v>
          </cell>
          <cell r="L62">
            <v>0</v>
          </cell>
        </row>
        <row r="63">
          <cell r="F63">
            <v>0</v>
          </cell>
          <cell r="H63">
            <v>0</v>
          </cell>
          <cell r="J63">
            <v>0</v>
          </cell>
          <cell r="L63">
            <v>0</v>
          </cell>
        </row>
        <row r="64">
          <cell r="F64">
            <v>0</v>
          </cell>
          <cell r="H64">
            <v>0</v>
          </cell>
          <cell r="J64">
            <v>0</v>
          </cell>
          <cell r="L64">
            <v>0</v>
          </cell>
        </row>
        <row r="65">
          <cell r="F65">
            <v>0</v>
          </cell>
          <cell r="H65">
            <v>0</v>
          </cell>
          <cell r="J65">
            <v>0</v>
          </cell>
          <cell r="L65">
            <v>0</v>
          </cell>
        </row>
        <row r="66">
          <cell r="F66">
            <v>0</v>
          </cell>
          <cell r="H66">
            <v>0</v>
          </cell>
          <cell r="J66">
            <v>0</v>
          </cell>
          <cell r="L66">
            <v>0</v>
          </cell>
        </row>
        <row r="67">
          <cell r="F67">
            <v>0</v>
          </cell>
          <cell r="H67">
            <v>0</v>
          </cell>
          <cell r="J67">
            <v>0</v>
          </cell>
          <cell r="L67">
            <v>0</v>
          </cell>
        </row>
        <row r="68">
          <cell r="F68">
            <v>0</v>
          </cell>
          <cell r="H68">
            <v>0</v>
          </cell>
          <cell r="J68">
            <v>0</v>
          </cell>
          <cell r="L68">
            <v>0</v>
          </cell>
        </row>
        <row r="69">
          <cell r="F69">
            <v>0</v>
          </cell>
          <cell r="H69">
            <v>0</v>
          </cell>
          <cell r="J69">
            <v>0</v>
          </cell>
          <cell r="L69">
            <v>0</v>
          </cell>
        </row>
        <row r="70">
          <cell r="F70">
            <v>0</v>
          </cell>
          <cell r="H70">
            <v>0</v>
          </cell>
          <cell r="J70">
            <v>0</v>
          </cell>
          <cell r="L70">
            <v>0</v>
          </cell>
        </row>
        <row r="71">
          <cell r="F71">
            <v>0</v>
          </cell>
          <cell r="H71">
            <v>0</v>
          </cell>
          <cell r="J71">
            <v>0</v>
          </cell>
          <cell r="L71">
            <v>0</v>
          </cell>
        </row>
        <row r="72">
          <cell r="F72">
            <v>0</v>
          </cell>
          <cell r="H72">
            <v>0</v>
          </cell>
          <cell r="J72">
            <v>0</v>
          </cell>
          <cell r="L72">
            <v>0</v>
          </cell>
        </row>
        <row r="73">
          <cell r="F73">
            <v>0</v>
          </cell>
          <cell r="H73">
            <v>0</v>
          </cell>
          <cell r="J73">
            <v>0</v>
          </cell>
          <cell r="L73">
            <v>0</v>
          </cell>
        </row>
        <row r="74">
          <cell r="F74">
            <v>0</v>
          </cell>
          <cell r="H74">
            <v>0</v>
          </cell>
          <cell r="J74">
            <v>0</v>
          </cell>
          <cell r="L74">
            <v>0</v>
          </cell>
        </row>
        <row r="75">
          <cell r="F75">
            <v>0</v>
          </cell>
          <cell r="H75">
            <v>0</v>
          </cell>
          <cell r="J75">
            <v>0</v>
          </cell>
          <cell r="L75">
            <v>0</v>
          </cell>
        </row>
        <row r="76">
          <cell r="F76">
            <v>0</v>
          </cell>
          <cell r="H76">
            <v>0</v>
          </cell>
          <cell r="J76">
            <v>0</v>
          </cell>
          <cell r="L76">
            <v>0</v>
          </cell>
        </row>
        <row r="77">
          <cell r="F77">
            <v>0</v>
          </cell>
          <cell r="H77">
            <v>0</v>
          </cell>
          <cell r="J77">
            <v>0</v>
          </cell>
          <cell r="L77">
            <v>0</v>
          </cell>
        </row>
        <row r="78">
          <cell r="F78">
            <v>0</v>
          </cell>
          <cell r="H78">
            <v>0</v>
          </cell>
          <cell r="J78">
            <v>0</v>
          </cell>
          <cell r="L78">
            <v>0</v>
          </cell>
        </row>
        <row r="79">
          <cell r="F79">
            <v>0</v>
          </cell>
          <cell r="H79">
            <v>0</v>
          </cell>
          <cell r="J79">
            <v>0</v>
          </cell>
          <cell r="L79">
            <v>0</v>
          </cell>
        </row>
        <row r="80">
          <cell r="F80">
            <v>0</v>
          </cell>
          <cell r="H80">
            <v>0</v>
          </cell>
          <cell r="J80">
            <v>0</v>
          </cell>
          <cell r="L80">
            <v>0</v>
          </cell>
        </row>
        <row r="81">
          <cell r="F81">
            <v>0</v>
          </cell>
          <cell r="H81">
            <v>0</v>
          </cell>
          <cell r="J81">
            <v>0</v>
          </cell>
          <cell r="L81">
            <v>0</v>
          </cell>
        </row>
        <row r="82">
          <cell r="F82">
            <v>0</v>
          </cell>
          <cell r="H82">
            <v>0</v>
          </cell>
          <cell r="J82">
            <v>0</v>
          </cell>
          <cell r="L82">
            <v>0</v>
          </cell>
        </row>
        <row r="83">
          <cell r="F83">
            <v>0</v>
          </cell>
          <cell r="H83">
            <v>0</v>
          </cell>
          <cell r="J83">
            <v>0</v>
          </cell>
          <cell r="L83">
            <v>0</v>
          </cell>
        </row>
        <row r="84">
          <cell r="F84">
            <v>0</v>
          </cell>
          <cell r="H84">
            <v>0</v>
          </cell>
          <cell r="J84">
            <v>0</v>
          </cell>
          <cell r="L84">
            <v>0</v>
          </cell>
        </row>
        <row r="85">
          <cell r="F85">
            <v>0</v>
          </cell>
          <cell r="H85">
            <v>0</v>
          </cell>
          <cell r="J85">
            <v>0</v>
          </cell>
          <cell r="L85">
            <v>0</v>
          </cell>
        </row>
        <row r="86">
          <cell r="F86">
            <v>0</v>
          </cell>
          <cell r="H86">
            <v>0</v>
          </cell>
          <cell r="J86">
            <v>0</v>
          </cell>
          <cell r="L86">
            <v>0</v>
          </cell>
        </row>
        <row r="87">
          <cell r="F87">
            <v>0</v>
          </cell>
          <cell r="H87">
            <v>0</v>
          </cell>
          <cell r="J87">
            <v>0</v>
          </cell>
          <cell r="L87">
            <v>0</v>
          </cell>
        </row>
        <row r="88">
          <cell r="F88">
            <v>0</v>
          </cell>
          <cell r="H88">
            <v>0</v>
          </cell>
          <cell r="J88">
            <v>0</v>
          </cell>
          <cell r="L88">
            <v>0</v>
          </cell>
        </row>
        <row r="89">
          <cell r="F89">
            <v>0</v>
          </cell>
          <cell r="H89">
            <v>0</v>
          </cell>
          <cell r="J89">
            <v>0</v>
          </cell>
          <cell r="L89">
            <v>0</v>
          </cell>
        </row>
        <row r="90">
          <cell r="F90">
            <v>0</v>
          </cell>
          <cell r="H90">
            <v>0</v>
          </cell>
          <cell r="J90">
            <v>0</v>
          </cell>
          <cell r="L90">
            <v>0</v>
          </cell>
        </row>
        <row r="91">
          <cell r="F91">
            <v>0</v>
          </cell>
          <cell r="H91">
            <v>0</v>
          </cell>
          <cell r="J91">
            <v>0</v>
          </cell>
          <cell r="L91">
            <v>0</v>
          </cell>
        </row>
        <row r="92">
          <cell r="F92">
            <v>0</v>
          </cell>
          <cell r="H92">
            <v>0</v>
          </cell>
          <cell r="J92">
            <v>0</v>
          </cell>
          <cell r="L92">
            <v>0</v>
          </cell>
        </row>
        <row r="93">
          <cell r="F93">
            <v>0</v>
          </cell>
          <cell r="H93">
            <v>0</v>
          </cell>
          <cell r="J93">
            <v>0</v>
          </cell>
          <cell r="L93">
            <v>0</v>
          </cell>
        </row>
        <row r="94">
          <cell r="F94">
            <v>0</v>
          </cell>
          <cell r="H94">
            <v>0</v>
          </cell>
          <cell r="J94">
            <v>0</v>
          </cell>
          <cell r="L94">
            <v>0</v>
          </cell>
        </row>
        <row r="95">
          <cell r="F95">
            <v>0</v>
          </cell>
          <cell r="H95">
            <v>0</v>
          </cell>
          <cell r="J95">
            <v>0</v>
          </cell>
          <cell r="L95">
            <v>0</v>
          </cell>
        </row>
        <row r="96">
          <cell r="F96">
            <v>0</v>
          </cell>
          <cell r="H96">
            <v>0</v>
          </cell>
          <cell r="J96">
            <v>0</v>
          </cell>
          <cell r="L96">
            <v>0</v>
          </cell>
        </row>
        <row r="97">
          <cell r="F97">
            <v>0</v>
          </cell>
          <cell r="H97">
            <v>0</v>
          </cell>
          <cell r="J97">
            <v>0</v>
          </cell>
          <cell r="L97">
            <v>0</v>
          </cell>
        </row>
        <row r="98">
          <cell r="F98">
            <v>0</v>
          </cell>
          <cell r="H98">
            <v>0</v>
          </cell>
          <cell r="J98">
            <v>0</v>
          </cell>
          <cell r="L98">
            <v>0</v>
          </cell>
        </row>
        <row r="99">
          <cell r="F99">
            <v>0</v>
          </cell>
          <cell r="H99">
            <v>0</v>
          </cell>
          <cell r="J99">
            <v>0</v>
          </cell>
          <cell r="L99">
            <v>0</v>
          </cell>
        </row>
        <row r="100">
          <cell r="F100">
            <v>0</v>
          </cell>
          <cell r="H100">
            <v>0</v>
          </cell>
          <cell r="J100">
            <v>0</v>
          </cell>
          <cell r="L100">
            <v>0</v>
          </cell>
        </row>
        <row r="101">
          <cell r="F101">
            <v>0</v>
          </cell>
          <cell r="H101">
            <v>0</v>
          </cell>
          <cell r="J101">
            <v>0</v>
          </cell>
          <cell r="L101">
            <v>0</v>
          </cell>
        </row>
        <row r="102">
          <cell r="F102">
            <v>0</v>
          </cell>
          <cell r="H102">
            <v>0</v>
          </cell>
          <cell r="J102">
            <v>0</v>
          </cell>
          <cell r="L102">
            <v>0</v>
          </cell>
        </row>
        <row r="103">
          <cell r="F103">
            <v>0</v>
          </cell>
          <cell r="H103">
            <v>0</v>
          </cell>
          <cell r="J103">
            <v>0</v>
          </cell>
          <cell r="L103">
            <v>0</v>
          </cell>
        </row>
        <row r="104">
          <cell r="F104">
            <v>0</v>
          </cell>
          <cell r="H104">
            <v>0</v>
          </cell>
          <cell r="J104">
            <v>0</v>
          </cell>
          <cell r="L104">
            <v>0</v>
          </cell>
        </row>
        <row r="105">
          <cell r="F105">
            <v>0</v>
          </cell>
          <cell r="H105">
            <v>0</v>
          </cell>
          <cell r="J105">
            <v>0</v>
          </cell>
          <cell r="L105">
            <v>0</v>
          </cell>
        </row>
        <row r="106">
          <cell r="F106">
            <v>0</v>
          </cell>
          <cell r="H106">
            <v>0</v>
          </cell>
          <cell r="J106">
            <v>0</v>
          </cell>
          <cell r="L106">
            <v>0</v>
          </cell>
        </row>
        <row r="107">
          <cell r="F107">
            <v>0</v>
          </cell>
          <cell r="H107">
            <v>0</v>
          </cell>
          <cell r="J107">
            <v>0</v>
          </cell>
          <cell r="L107">
            <v>0</v>
          </cell>
        </row>
        <row r="108">
          <cell r="F108">
            <v>0</v>
          </cell>
          <cell r="H108">
            <v>0</v>
          </cell>
          <cell r="J108">
            <v>0</v>
          </cell>
          <cell r="L108">
            <v>0</v>
          </cell>
        </row>
        <row r="109">
          <cell r="F109">
            <v>0</v>
          </cell>
          <cell r="H109">
            <v>0</v>
          </cell>
          <cell r="J109">
            <v>0</v>
          </cell>
          <cell r="L109">
            <v>0</v>
          </cell>
        </row>
        <row r="110">
          <cell r="F110">
            <v>0</v>
          </cell>
          <cell r="H110">
            <v>0</v>
          </cell>
          <cell r="J110">
            <v>0</v>
          </cell>
          <cell r="L110">
            <v>0</v>
          </cell>
        </row>
        <row r="111">
          <cell r="F111">
            <v>0</v>
          </cell>
          <cell r="H111">
            <v>0</v>
          </cell>
          <cell r="J111">
            <v>0</v>
          </cell>
          <cell r="L111">
            <v>0</v>
          </cell>
        </row>
        <row r="112">
          <cell r="F112">
            <v>0</v>
          </cell>
          <cell r="H112">
            <v>0</v>
          </cell>
          <cell r="J112">
            <v>0</v>
          </cell>
          <cell r="L112">
            <v>0</v>
          </cell>
        </row>
        <row r="113">
          <cell r="F113">
            <v>0</v>
          </cell>
          <cell r="H113">
            <v>0</v>
          </cell>
          <cell r="J113">
            <v>0</v>
          </cell>
          <cell r="L113">
            <v>0</v>
          </cell>
        </row>
        <row r="114">
          <cell r="F114">
            <v>0</v>
          </cell>
          <cell r="H114">
            <v>0</v>
          </cell>
          <cell r="J114">
            <v>0</v>
          </cell>
          <cell r="L114">
            <v>0</v>
          </cell>
        </row>
        <row r="115">
          <cell r="F115">
            <v>0</v>
          </cell>
          <cell r="H115">
            <v>0</v>
          </cell>
          <cell r="J115">
            <v>0</v>
          </cell>
          <cell r="L115">
            <v>0</v>
          </cell>
        </row>
        <row r="116">
          <cell r="F116">
            <v>0</v>
          </cell>
          <cell r="H116">
            <v>0</v>
          </cell>
          <cell r="J116">
            <v>0</v>
          </cell>
          <cell r="L116">
            <v>0</v>
          </cell>
        </row>
        <row r="117">
          <cell r="F117">
            <v>0</v>
          </cell>
          <cell r="H117">
            <v>0</v>
          </cell>
          <cell r="J117">
            <v>0</v>
          </cell>
          <cell r="L117">
            <v>0</v>
          </cell>
        </row>
        <row r="118">
          <cell r="F118">
            <v>0</v>
          </cell>
          <cell r="H118">
            <v>0</v>
          </cell>
          <cell r="J118">
            <v>0</v>
          </cell>
          <cell r="L118">
            <v>0</v>
          </cell>
        </row>
        <row r="119">
          <cell r="F119">
            <v>0</v>
          </cell>
          <cell r="H119">
            <v>0</v>
          </cell>
          <cell r="J119">
            <v>0</v>
          </cell>
          <cell r="L119">
            <v>0</v>
          </cell>
        </row>
        <row r="120">
          <cell r="F120">
            <v>0</v>
          </cell>
          <cell r="H120">
            <v>0</v>
          </cell>
          <cell r="J120">
            <v>0</v>
          </cell>
          <cell r="L120">
            <v>0</v>
          </cell>
        </row>
        <row r="121">
          <cell r="F121">
            <v>0</v>
          </cell>
          <cell r="H121">
            <v>0</v>
          </cell>
          <cell r="J121">
            <v>0</v>
          </cell>
          <cell r="L121">
            <v>0</v>
          </cell>
        </row>
        <row r="122">
          <cell r="F122">
            <v>0</v>
          </cell>
          <cell r="H122">
            <v>0</v>
          </cell>
          <cell r="J122">
            <v>0</v>
          </cell>
          <cell r="L122">
            <v>0</v>
          </cell>
        </row>
        <row r="123">
          <cell r="F123">
            <v>0</v>
          </cell>
          <cell r="H123">
            <v>0</v>
          </cell>
          <cell r="J123">
            <v>0</v>
          </cell>
          <cell r="L123">
            <v>0</v>
          </cell>
        </row>
        <row r="124">
          <cell r="F124">
            <v>0</v>
          </cell>
          <cell r="H124">
            <v>0</v>
          </cell>
          <cell r="J124">
            <v>0</v>
          </cell>
          <cell r="L124">
            <v>0</v>
          </cell>
        </row>
        <row r="125">
          <cell r="F125">
            <v>0</v>
          </cell>
          <cell r="H125">
            <v>0</v>
          </cell>
          <cell r="J125">
            <v>0</v>
          </cell>
          <cell r="L125">
            <v>0</v>
          </cell>
        </row>
        <row r="126">
          <cell r="F126">
            <v>0</v>
          </cell>
          <cell r="H126">
            <v>0</v>
          </cell>
          <cell r="J126">
            <v>0</v>
          </cell>
          <cell r="L126">
            <v>0</v>
          </cell>
        </row>
        <row r="127">
          <cell r="F127">
            <v>0</v>
          </cell>
          <cell r="H127">
            <v>0</v>
          </cell>
          <cell r="J127">
            <v>0</v>
          </cell>
          <cell r="L127">
            <v>0</v>
          </cell>
        </row>
        <row r="128">
          <cell r="F128">
            <v>0</v>
          </cell>
          <cell r="H128">
            <v>0</v>
          </cell>
          <cell r="J128">
            <v>0</v>
          </cell>
          <cell r="L128">
            <v>0</v>
          </cell>
        </row>
        <row r="129">
          <cell r="F129">
            <v>0</v>
          </cell>
          <cell r="H129">
            <v>0</v>
          </cell>
          <cell r="J129">
            <v>0</v>
          </cell>
          <cell r="L129">
            <v>0</v>
          </cell>
        </row>
        <row r="130">
          <cell r="F130">
            <v>0</v>
          </cell>
          <cell r="H130">
            <v>0</v>
          </cell>
          <cell r="J130">
            <v>0</v>
          </cell>
          <cell r="L130">
            <v>0</v>
          </cell>
        </row>
        <row r="131">
          <cell r="F131">
            <v>0</v>
          </cell>
          <cell r="H131">
            <v>0</v>
          </cell>
          <cell r="J131">
            <v>0</v>
          </cell>
          <cell r="L131">
            <v>0</v>
          </cell>
        </row>
        <row r="132">
          <cell r="F132">
            <v>0</v>
          </cell>
          <cell r="H132">
            <v>0</v>
          </cell>
          <cell r="J132">
            <v>0</v>
          </cell>
          <cell r="L132">
            <v>0</v>
          </cell>
        </row>
        <row r="133">
          <cell r="F133">
            <v>0</v>
          </cell>
          <cell r="H133">
            <v>0</v>
          </cell>
          <cell r="J133">
            <v>0</v>
          </cell>
          <cell r="L133">
            <v>0</v>
          </cell>
        </row>
        <row r="134">
          <cell r="F134">
            <v>0</v>
          </cell>
          <cell r="H134">
            <v>0</v>
          </cell>
          <cell r="J134">
            <v>0</v>
          </cell>
          <cell r="L134">
            <v>0</v>
          </cell>
        </row>
        <row r="135">
          <cell r="F135">
            <v>0</v>
          </cell>
          <cell r="H135">
            <v>0</v>
          </cell>
          <cell r="J135">
            <v>0</v>
          </cell>
          <cell r="L135">
            <v>0</v>
          </cell>
        </row>
        <row r="136">
          <cell r="F136">
            <v>0</v>
          </cell>
          <cell r="H136">
            <v>0</v>
          </cell>
          <cell r="J136">
            <v>0</v>
          </cell>
          <cell r="L136">
            <v>0</v>
          </cell>
        </row>
        <row r="137">
          <cell r="F137">
            <v>0</v>
          </cell>
          <cell r="H137">
            <v>0</v>
          </cell>
          <cell r="J137">
            <v>0</v>
          </cell>
          <cell r="L137">
            <v>0</v>
          </cell>
        </row>
        <row r="138">
          <cell r="F138">
            <v>0</v>
          </cell>
          <cell r="H138">
            <v>0</v>
          </cell>
          <cell r="J138">
            <v>0</v>
          </cell>
          <cell r="L138">
            <v>0</v>
          </cell>
        </row>
        <row r="139">
          <cell r="F139">
            <v>0</v>
          </cell>
          <cell r="H139">
            <v>0</v>
          </cell>
          <cell r="J139">
            <v>0</v>
          </cell>
          <cell r="L139">
            <v>0</v>
          </cell>
        </row>
        <row r="140">
          <cell r="F140">
            <v>0</v>
          </cell>
          <cell r="H140">
            <v>0</v>
          </cell>
          <cell r="J140">
            <v>0</v>
          </cell>
          <cell r="L140">
            <v>0</v>
          </cell>
        </row>
        <row r="141">
          <cell r="F141">
            <v>0</v>
          </cell>
          <cell r="H141">
            <v>0</v>
          </cell>
          <cell r="J141">
            <v>0</v>
          </cell>
          <cell r="L141">
            <v>0</v>
          </cell>
        </row>
        <row r="142">
          <cell r="F142">
            <v>0</v>
          </cell>
          <cell r="H142">
            <v>0</v>
          </cell>
          <cell r="J142">
            <v>0</v>
          </cell>
          <cell r="L142">
            <v>0</v>
          </cell>
        </row>
        <row r="143">
          <cell r="F143">
            <v>0</v>
          </cell>
          <cell r="H143">
            <v>0</v>
          </cell>
          <cell r="J143">
            <v>0</v>
          </cell>
          <cell r="L143">
            <v>0</v>
          </cell>
        </row>
        <row r="144">
          <cell r="F144">
            <v>0</v>
          </cell>
          <cell r="H144">
            <v>0</v>
          </cell>
          <cell r="J144">
            <v>0</v>
          </cell>
          <cell r="L144">
            <v>0</v>
          </cell>
        </row>
        <row r="145">
          <cell r="F145">
            <v>0</v>
          </cell>
          <cell r="H145">
            <v>0</v>
          </cell>
          <cell r="J145">
            <v>0</v>
          </cell>
          <cell r="L145">
            <v>0</v>
          </cell>
        </row>
        <row r="146">
          <cell r="F146">
            <v>0</v>
          </cell>
          <cell r="H146">
            <v>0</v>
          </cell>
          <cell r="J146">
            <v>0</v>
          </cell>
          <cell r="L146">
            <v>0</v>
          </cell>
        </row>
        <row r="147">
          <cell r="F147">
            <v>0</v>
          </cell>
          <cell r="H147">
            <v>0</v>
          </cell>
          <cell r="J147">
            <v>0</v>
          </cell>
          <cell r="L147">
            <v>0</v>
          </cell>
        </row>
        <row r="148">
          <cell r="F148">
            <v>0</v>
          </cell>
          <cell r="H148">
            <v>0</v>
          </cell>
          <cell r="J148">
            <v>0</v>
          </cell>
          <cell r="L148">
            <v>0</v>
          </cell>
        </row>
        <row r="149">
          <cell r="F149">
            <v>0</v>
          </cell>
          <cell r="H149">
            <v>0</v>
          </cell>
          <cell r="J149">
            <v>0</v>
          </cell>
          <cell r="L149">
            <v>0</v>
          </cell>
        </row>
        <row r="150">
          <cell r="F150">
            <v>0</v>
          </cell>
          <cell r="H150">
            <v>0</v>
          </cell>
          <cell r="J150">
            <v>0</v>
          </cell>
          <cell r="L150">
            <v>0</v>
          </cell>
        </row>
        <row r="151">
          <cell r="F151">
            <v>0</v>
          </cell>
          <cell r="H151">
            <v>0</v>
          </cell>
          <cell r="J151">
            <v>0</v>
          </cell>
          <cell r="L151">
            <v>0</v>
          </cell>
        </row>
        <row r="152">
          <cell r="F152">
            <v>0</v>
          </cell>
          <cell r="H152">
            <v>0</v>
          </cell>
          <cell r="J152">
            <v>0</v>
          </cell>
          <cell r="L152">
            <v>0</v>
          </cell>
        </row>
        <row r="153">
          <cell r="F153">
            <v>0</v>
          </cell>
          <cell r="H153">
            <v>0</v>
          </cell>
          <cell r="J153">
            <v>0</v>
          </cell>
          <cell r="L153">
            <v>0</v>
          </cell>
        </row>
        <row r="154">
          <cell r="F154">
            <v>0</v>
          </cell>
          <cell r="H154">
            <v>0</v>
          </cell>
          <cell r="J154">
            <v>0</v>
          </cell>
          <cell r="L154">
            <v>0</v>
          </cell>
        </row>
        <row r="155">
          <cell r="F155">
            <v>0</v>
          </cell>
          <cell r="H155">
            <v>0</v>
          </cell>
          <cell r="J155">
            <v>0</v>
          </cell>
          <cell r="L155">
            <v>0</v>
          </cell>
        </row>
        <row r="156">
          <cell r="F156">
            <v>0</v>
          </cell>
          <cell r="H156">
            <v>0</v>
          </cell>
          <cell r="J156">
            <v>0</v>
          </cell>
          <cell r="L156">
            <v>0</v>
          </cell>
        </row>
        <row r="157">
          <cell r="F157">
            <v>0</v>
          </cell>
          <cell r="H157">
            <v>0</v>
          </cell>
          <cell r="J157">
            <v>0</v>
          </cell>
          <cell r="L157">
            <v>0</v>
          </cell>
        </row>
        <row r="158">
          <cell r="F158">
            <v>0</v>
          </cell>
          <cell r="H158">
            <v>0</v>
          </cell>
          <cell r="J158">
            <v>0</v>
          </cell>
          <cell r="L158">
            <v>0</v>
          </cell>
        </row>
        <row r="164">
          <cell r="F164">
            <v>0</v>
          </cell>
          <cell r="H164">
            <v>0</v>
          </cell>
          <cell r="J164">
            <v>0</v>
          </cell>
          <cell r="L164">
            <v>0</v>
          </cell>
        </row>
        <row r="166">
          <cell r="F166">
            <v>0</v>
          </cell>
          <cell r="H166">
            <v>0</v>
          </cell>
          <cell r="J166">
            <v>0</v>
          </cell>
          <cell r="L166">
            <v>0</v>
          </cell>
        </row>
        <row r="167">
          <cell r="F167">
            <v>0</v>
          </cell>
          <cell r="H167">
            <v>0</v>
          </cell>
          <cell r="J167">
            <v>0</v>
          </cell>
          <cell r="L167">
            <v>0</v>
          </cell>
        </row>
        <row r="168">
          <cell r="F168">
            <v>0</v>
          </cell>
          <cell r="H168">
            <v>0</v>
          </cell>
          <cell r="J168">
            <v>0</v>
          </cell>
          <cell r="L168">
            <v>0</v>
          </cell>
        </row>
        <row r="169">
          <cell r="F169">
            <v>0</v>
          </cell>
          <cell r="H169">
            <v>0</v>
          </cell>
          <cell r="J169">
            <v>0</v>
          </cell>
          <cell r="L169">
            <v>0</v>
          </cell>
        </row>
        <row r="170">
          <cell r="F170">
            <v>0</v>
          </cell>
          <cell r="H170">
            <v>0</v>
          </cell>
          <cell r="J170">
            <v>0</v>
          </cell>
          <cell r="L170">
            <v>0</v>
          </cell>
        </row>
        <row r="171">
          <cell r="F171">
            <v>0</v>
          </cell>
          <cell r="H171">
            <v>0</v>
          </cell>
          <cell r="J171">
            <v>0</v>
          </cell>
          <cell r="L171">
            <v>0</v>
          </cell>
        </row>
        <row r="172">
          <cell r="F172">
            <v>0</v>
          </cell>
          <cell r="H172">
            <v>0</v>
          </cell>
          <cell r="J172">
            <v>0</v>
          </cell>
          <cell r="L172">
            <v>0</v>
          </cell>
        </row>
        <row r="173">
          <cell r="F173">
            <v>0</v>
          </cell>
          <cell r="H173">
            <v>0</v>
          </cell>
          <cell r="J173">
            <v>0</v>
          </cell>
          <cell r="L173">
            <v>0</v>
          </cell>
        </row>
        <row r="174">
          <cell r="F174">
            <v>0</v>
          </cell>
          <cell r="H174">
            <v>0</v>
          </cell>
          <cell r="J174">
            <v>0</v>
          </cell>
          <cell r="L174">
            <v>0</v>
          </cell>
        </row>
        <row r="175">
          <cell r="F175">
            <v>0</v>
          </cell>
          <cell r="H175">
            <v>0</v>
          </cell>
          <cell r="J175">
            <v>0</v>
          </cell>
          <cell r="L175">
            <v>0</v>
          </cell>
        </row>
        <row r="176">
          <cell r="F176">
            <v>0</v>
          </cell>
          <cell r="H176">
            <v>0</v>
          </cell>
          <cell r="J176">
            <v>0</v>
          </cell>
          <cell r="L176">
            <v>0</v>
          </cell>
        </row>
        <row r="191">
          <cell r="F191">
            <v>0</v>
          </cell>
          <cell r="H191">
            <v>0</v>
          </cell>
          <cell r="J191">
            <v>0</v>
          </cell>
          <cell r="L191">
            <v>0</v>
          </cell>
        </row>
        <row r="193">
          <cell r="F193">
            <v>0</v>
          </cell>
          <cell r="H193">
            <v>0</v>
          </cell>
          <cell r="J193">
            <v>0</v>
          </cell>
          <cell r="L193">
            <v>0</v>
          </cell>
        </row>
        <row r="194">
          <cell r="F194">
            <v>0</v>
          </cell>
          <cell r="H194">
            <v>0</v>
          </cell>
          <cell r="J194">
            <v>0</v>
          </cell>
          <cell r="L194">
            <v>0</v>
          </cell>
        </row>
        <row r="195">
          <cell r="F195">
            <v>0</v>
          </cell>
          <cell r="H195">
            <v>0</v>
          </cell>
          <cell r="J195">
            <v>0</v>
          </cell>
          <cell r="L195">
            <v>0</v>
          </cell>
        </row>
        <row r="196">
          <cell r="F196">
            <v>0</v>
          </cell>
          <cell r="H196">
            <v>0</v>
          </cell>
          <cell r="J196">
            <v>0</v>
          </cell>
          <cell r="L196">
            <v>0</v>
          </cell>
        </row>
        <row r="197">
          <cell r="F197">
            <v>0</v>
          </cell>
          <cell r="H197">
            <v>0</v>
          </cell>
          <cell r="J197">
            <v>0</v>
          </cell>
          <cell r="L197">
            <v>0</v>
          </cell>
        </row>
        <row r="198">
          <cell r="F198">
            <v>0</v>
          </cell>
          <cell r="H198">
            <v>0</v>
          </cell>
          <cell r="J198">
            <v>0</v>
          </cell>
          <cell r="L198">
            <v>0</v>
          </cell>
        </row>
        <row r="199">
          <cell r="F199">
            <v>0</v>
          </cell>
          <cell r="H199">
            <v>0</v>
          </cell>
          <cell r="J199">
            <v>0</v>
          </cell>
          <cell r="L199">
            <v>0</v>
          </cell>
        </row>
        <row r="200">
          <cell r="F200">
            <v>0</v>
          </cell>
          <cell r="H200">
            <v>0</v>
          </cell>
          <cell r="J200">
            <v>0</v>
          </cell>
          <cell r="L200">
            <v>0</v>
          </cell>
        </row>
        <row r="201">
          <cell r="F201">
            <v>0</v>
          </cell>
          <cell r="H201">
            <v>0</v>
          </cell>
          <cell r="J201">
            <v>0</v>
          </cell>
          <cell r="L201">
            <v>0</v>
          </cell>
        </row>
        <row r="202">
          <cell r="F202">
            <v>0</v>
          </cell>
          <cell r="H202">
            <v>0</v>
          </cell>
          <cell r="J202">
            <v>0</v>
          </cell>
          <cell r="L202">
            <v>0</v>
          </cell>
        </row>
        <row r="203">
          <cell r="F203">
            <v>0</v>
          </cell>
          <cell r="H203">
            <v>0</v>
          </cell>
          <cell r="J203">
            <v>0</v>
          </cell>
          <cell r="L203">
            <v>0</v>
          </cell>
        </row>
        <row r="204">
          <cell r="F204">
            <v>0</v>
          </cell>
          <cell r="H204">
            <v>0</v>
          </cell>
          <cell r="J204">
            <v>0</v>
          </cell>
          <cell r="L204">
            <v>0</v>
          </cell>
        </row>
        <row r="205">
          <cell r="F205">
            <v>0</v>
          </cell>
          <cell r="H205">
            <v>0</v>
          </cell>
          <cell r="J205">
            <v>0</v>
          </cell>
          <cell r="L205">
            <v>0</v>
          </cell>
        </row>
        <row r="206">
          <cell r="F206">
            <v>0</v>
          </cell>
          <cell r="H206">
            <v>0</v>
          </cell>
          <cell r="J206">
            <v>0</v>
          </cell>
          <cell r="L206">
            <v>0</v>
          </cell>
        </row>
        <row r="207">
          <cell r="F207">
            <v>0</v>
          </cell>
          <cell r="H207">
            <v>0</v>
          </cell>
          <cell r="J207">
            <v>0</v>
          </cell>
          <cell r="L207">
            <v>0</v>
          </cell>
        </row>
        <row r="208">
          <cell r="F208">
            <v>0</v>
          </cell>
          <cell r="H208">
            <v>0</v>
          </cell>
          <cell r="J208">
            <v>0</v>
          </cell>
          <cell r="L208">
            <v>0</v>
          </cell>
        </row>
        <row r="209">
          <cell r="F209">
            <v>0</v>
          </cell>
          <cell r="H209">
            <v>0</v>
          </cell>
          <cell r="J209">
            <v>0</v>
          </cell>
          <cell r="L209">
            <v>0</v>
          </cell>
        </row>
        <row r="210">
          <cell r="F210">
            <v>0</v>
          </cell>
          <cell r="H210">
            <v>0</v>
          </cell>
          <cell r="J210">
            <v>0</v>
          </cell>
          <cell r="L210">
            <v>0</v>
          </cell>
        </row>
        <row r="211">
          <cell r="F211">
            <v>0</v>
          </cell>
          <cell r="H211">
            <v>0</v>
          </cell>
          <cell r="J211">
            <v>0</v>
          </cell>
          <cell r="L211">
            <v>0</v>
          </cell>
        </row>
        <row r="212">
          <cell r="F212">
            <v>0</v>
          </cell>
          <cell r="H212">
            <v>0</v>
          </cell>
          <cell r="J212">
            <v>0</v>
          </cell>
          <cell r="L212">
            <v>0</v>
          </cell>
        </row>
        <row r="213">
          <cell r="F213">
            <v>0</v>
          </cell>
          <cell r="H213">
            <v>0</v>
          </cell>
          <cell r="J213">
            <v>0</v>
          </cell>
          <cell r="L213">
            <v>0</v>
          </cell>
        </row>
        <row r="214">
          <cell r="F214">
            <v>0</v>
          </cell>
          <cell r="H214">
            <v>0</v>
          </cell>
          <cell r="J214">
            <v>0</v>
          </cell>
          <cell r="L214">
            <v>0</v>
          </cell>
        </row>
        <row r="215">
          <cell r="F215">
            <v>0</v>
          </cell>
          <cell r="H215">
            <v>0</v>
          </cell>
          <cell r="J215">
            <v>0</v>
          </cell>
          <cell r="L215">
            <v>0</v>
          </cell>
        </row>
        <row r="216">
          <cell r="F216">
            <v>0</v>
          </cell>
          <cell r="H216">
            <v>0</v>
          </cell>
          <cell r="J216">
            <v>0</v>
          </cell>
          <cell r="L216">
            <v>0</v>
          </cell>
        </row>
        <row r="217">
          <cell r="F217">
            <v>0</v>
          </cell>
          <cell r="H217">
            <v>0</v>
          </cell>
          <cell r="J217">
            <v>0</v>
          </cell>
          <cell r="L217">
            <v>0</v>
          </cell>
        </row>
        <row r="218">
          <cell r="F218">
            <v>0</v>
          </cell>
          <cell r="H218">
            <v>0</v>
          </cell>
          <cell r="J218">
            <v>0</v>
          </cell>
          <cell r="L218">
            <v>0</v>
          </cell>
        </row>
        <row r="219">
          <cell r="F219">
            <v>0</v>
          </cell>
          <cell r="H219">
            <v>0</v>
          </cell>
          <cell r="J219">
            <v>0</v>
          </cell>
          <cell r="L219">
            <v>0</v>
          </cell>
        </row>
        <row r="220">
          <cell r="F220">
            <v>0</v>
          </cell>
          <cell r="H220">
            <v>0</v>
          </cell>
          <cell r="J220">
            <v>0</v>
          </cell>
          <cell r="L220">
            <v>0</v>
          </cell>
        </row>
        <row r="221">
          <cell r="F221">
            <v>0</v>
          </cell>
          <cell r="H221">
            <v>0</v>
          </cell>
          <cell r="J221">
            <v>0</v>
          </cell>
          <cell r="L221">
            <v>0</v>
          </cell>
        </row>
        <row r="222">
          <cell r="F222">
            <v>0</v>
          </cell>
          <cell r="H222">
            <v>0</v>
          </cell>
          <cell r="J222">
            <v>0</v>
          </cell>
          <cell r="L222">
            <v>0</v>
          </cell>
        </row>
        <row r="223">
          <cell r="F223">
            <v>0</v>
          </cell>
          <cell r="H223">
            <v>0</v>
          </cell>
          <cell r="J223">
            <v>0</v>
          </cell>
          <cell r="L223">
            <v>0</v>
          </cell>
        </row>
        <row r="224">
          <cell r="F224">
            <v>0</v>
          </cell>
          <cell r="H224">
            <v>0</v>
          </cell>
          <cell r="J224">
            <v>0</v>
          </cell>
          <cell r="L224">
            <v>0</v>
          </cell>
        </row>
        <row r="225">
          <cell r="F225">
            <v>0</v>
          </cell>
          <cell r="H225">
            <v>0</v>
          </cell>
          <cell r="J225">
            <v>0</v>
          </cell>
          <cell r="L225">
            <v>0</v>
          </cell>
        </row>
        <row r="226">
          <cell r="F226">
            <v>0</v>
          </cell>
          <cell r="H226">
            <v>0</v>
          </cell>
          <cell r="J226">
            <v>0</v>
          </cell>
          <cell r="L226">
            <v>0</v>
          </cell>
        </row>
        <row r="227">
          <cell r="F227">
            <v>0</v>
          </cell>
          <cell r="H227">
            <v>0</v>
          </cell>
          <cell r="J227">
            <v>0</v>
          </cell>
          <cell r="L227">
            <v>0</v>
          </cell>
        </row>
        <row r="228">
          <cell r="F228">
            <v>0</v>
          </cell>
          <cell r="H228">
            <v>0</v>
          </cell>
          <cell r="J228">
            <v>0</v>
          </cell>
          <cell r="L228">
            <v>0</v>
          </cell>
        </row>
        <row r="229">
          <cell r="F229">
            <v>0</v>
          </cell>
          <cell r="H229">
            <v>0</v>
          </cell>
          <cell r="J229">
            <v>0</v>
          </cell>
          <cell r="L229">
            <v>0</v>
          </cell>
        </row>
        <row r="230">
          <cell r="F230">
            <v>0</v>
          </cell>
          <cell r="H230">
            <v>0</v>
          </cell>
          <cell r="J230">
            <v>0</v>
          </cell>
          <cell r="L230">
            <v>0</v>
          </cell>
        </row>
        <row r="231">
          <cell r="F231">
            <v>0</v>
          </cell>
          <cell r="H231">
            <v>0</v>
          </cell>
          <cell r="J231">
            <v>0</v>
          </cell>
          <cell r="L231">
            <v>0</v>
          </cell>
        </row>
        <row r="232">
          <cell r="F232">
            <v>0</v>
          </cell>
          <cell r="H232">
            <v>0</v>
          </cell>
          <cell r="J232">
            <v>0</v>
          </cell>
          <cell r="L232">
            <v>0</v>
          </cell>
        </row>
        <row r="233">
          <cell r="F233">
            <v>0</v>
          </cell>
          <cell r="H233">
            <v>0</v>
          </cell>
          <cell r="J233">
            <v>0</v>
          </cell>
          <cell r="L233">
            <v>0</v>
          </cell>
        </row>
        <row r="234">
          <cell r="F234">
            <v>0</v>
          </cell>
          <cell r="H234">
            <v>0</v>
          </cell>
          <cell r="J234">
            <v>0</v>
          </cell>
          <cell r="L234">
            <v>0</v>
          </cell>
        </row>
        <row r="235">
          <cell r="F235">
            <v>0</v>
          </cell>
          <cell r="H235">
            <v>0</v>
          </cell>
          <cell r="J235">
            <v>0</v>
          </cell>
          <cell r="L235">
            <v>0</v>
          </cell>
        </row>
        <row r="236">
          <cell r="F236">
            <v>0</v>
          </cell>
          <cell r="H236">
            <v>0</v>
          </cell>
          <cell r="J236">
            <v>0</v>
          </cell>
          <cell r="L236">
            <v>0</v>
          </cell>
        </row>
        <row r="237">
          <cell r="F237">
            <v>0</v>
          </cell>
          <cell r="H237">
            <v>0</v>
          </cell>
          <cell r="J237">
            <v>0</v>
          </cell>
          <cell r="L237">
            <v>0</v>
          </cell>
        </row>
        <row r="238">
          <cell r="F238">
            <v>0</v>
          </cell>
          <cell r="H238">
            <v>0</v>
          </cell>
          <cell r="J238">
            <v>0</v>
          </cell>
          <cell r="L238">
            <v>0</v>
          </cell>
        </row>
        <row r="239">
          <cell r="F239">
            <v>0</v>
          </cell>
          <cell r="H239">
            <v>0</v>
          </cell>
          <cell r="J239">
            <v>0</v>
          </cell>
          <cell r="L239">
            <v>0</v>
          </cell>
        </row>
        <row r="240">
          <cell r="F240">
            <v>0</v>
          </cell>
          <cell r="H240">
            <v>0</v>
          </cell>
          <cell r="J240">
            <v>0</v>
          </cell>
          <cell r="L240">
            <v>0</v>
          </cell>
        </row>
        <row r="241">
          <cell r="F241">
            <v>0</v>
          </cell>
          <cell r="H241">
            <v>0</v>
          </cell>
          <cell r="J241">
            <v>0</v>
          </cell>
          <cell r="L241">
            <v>0</v>
          </cell>
        </row>
        <row r="242">
          <cell r="F242">
            <v>0</v>
          </cell>
          <cell r="H242">
            <v>0</v>
          </cell>
          <cell r="J242">
            <v>0</v>
          </cell>
          <cell r="L242">
            <v>0</v>
          </cell>
        </row>
        <row r="243">
          <cell r="F243">
            <v>0</v>
          </cell>
          <cell r="H243">
            <v>0</v>
          </cell>
          <cell r="J243">
            <v>0</v>
          </cell>
          <cell r="L243">
            <v>0</v>
          </cell>
        </row>
        <row r="244">
          <cell r="F244">
            <v>0</v>
          </cell>
          <cell r="H244">
            <v>0</v>
          </cell>
          <cell r="J244">
            <v>0</v>
          </cell>
          <cell r="L244">
            <v>0</v>
          </cell>
        </row>
        <row r="245">
          <cell r="F245">
            <v>0</v>
          </cell>
          <cell r="H245">
            <v>0</v>
          </cell>
          <cell r="J245">
            <v>0</v>
          </cell>
          <cell r="L245">
            <v>0</v>
          </cell>
        </row>
        <row r="246">
          <cell r="F246">
            <v>0</v>
          </cell>
          <cell r="H246">
            <v>0</v>
          </cell>
          <cell r="J246">
            <v>0</v>
          </cell>
          <cell r="L246">
            <v>0</v>
          </cell>
        </row>
        <row r="247">
          <cell r="F247">
            <v>0</v>
          </cell>
          <cell r="H247">
            <v>0</v>
          </cell>
          <cell r="J247">
            <v>0</v>
          </cell>
          <cell r="L247">
            <v>0</v>
          </cell>
        </row>
        <row r="248">
          <cell r="F248">
            <v>0</v>
          </cell>
          <cell r="H248">
            <v>0</v>
          </cell>
          <cell r="J248">
            <v>0</v>
          </cell>
          <cell r="L248">
            <v>0</v>
          </cell>
        </row>
        <row r="249">
          <cell r="F249">
            <v>0</v>
          </cell>
          <cell r="H249">
            <v>0</v>
          </cell>
          <cell r="J249">
            <v>0</v>
          </cell>
          <cell r="L249">
            <v>0</v>
          </cell>
        </row>
        <row r="250">
          <cell r="F250">
            <v>0</v>
          </cell>
          <cell r="H250">
            <v>0</v>
          </cell>
          <cell r="J250">
            <v>0</v>
          </cell>
          <cell r="L250">
            <v>0</v>
          </cell>
        </row>
        <row r="251">
          <cell r="F251">
            <v>0</v>
          </cell>
          <cell r="H251">
            <v>0</v>
          </cell>
          <cell r="J251">
            <v>0</v>
          </cell>
          <cell r="L251">
            <v>0</v>
          </cell>
        </row>
        <row r="252">
          <cell r="F252">
            <v>0</v>
          </cell>
          <cell r="H252">
            <v>0</v>
          </cell>
          <cell r="J252">
            <v>0</v>
          </cell>
          <cell r="L252">
            <v>0</v>
          </cell>
        </row>
        <row r="253">
          <cell r="F253">
            <v>0</v>
          </cell>
          <cell r="H253">
            <v>0</v>
          </cell>
          <cell r="J253">
            <v>0</v>
          </cell>
          <cell r="L253">
            <v>0</v>
          </cell>
        </row>
        <row r="254">
          <cell r="F254">
            <v>0</v>
          </cell>
          <cell r="H254">
            <v>0</v>
          </cell>
          <cell r="J254">
            <v>0</v>
          </cell>
          <cell r="L254">
            <v>0</v>
          </cell>
        </row>
        <row r="255">
          <cell r="F255">
            <v>0</v>
          </cell>
          <cell r="H255">
            <v>0</v>
          </cell>
          <cell r="J255">
            <v>0</v>
          </cell>
          <cell r="L255">
            <v>0</v>
          </cell>
        </row>
        <row r="256">
          <cell r="F256">
            <v>0</v>
          </cell>
          <cell r="H256">
            <v>0</v>
          </cell>
          <cell r="J256">
            <v>0</v>
          </cell>
          <cell r="L256">
            <v>0</v>
          </cell>
        </row>
        <row r="257">
          <cell r="F257">
            <v>0</v>
          </cell>
          <cell r="H257">
            <v>0</v>
          </cell>
          <cell r="J257">
            <v>0</v>
          </cell>
          <cell r="L257">
            <v>0</v>
          </cell>
        </row>
        <row r="258">
          <cell r="F258">
            <v>0</v>
          </cell>
          <cell r="H258">
            <v>0</v>
          </cell>
          <cell r="J258">
            <v>0</v>
          </cell>
          <cell r="L258">
            <v>0</v>
          </cell>
        </row>
        <row r="259">
          <cell r="F259">
            <v>0</v>
          </cell>
          <cell r="H259">
            <v>0</v>
          </cell>
          <cell r="J259">
            <v>0</v>
          </cell>
          <cell r="L259">
            <v>0</v>
          </cell>
        </row>
        <row r="260">
          <cell r="F260">
            <v>0</v>
          </cell>
          <cell r="H260">
            <v>0</v>
          </cell>
          <cell r="J260">
            <v>0</v>
          </cell>
          <cell r="L260">
            <v>0</v>
          </cell>
        </row>
        <row r="261">
          <cell r="F261">
            <v>0</v>
          </cell>
          <cell r="H261">
            <v>0</v>
          </cell>
          <cell r="J261">
            <v>0</v>
          </cell>
          <cell r="L261">
            <v>0</v>
          </cell>
        </row>
        <row r="262">
          <cell r="F262">
            <v>0</v>
          </cell>
          <cell r="H262">
            <v>0</v>
          </cell>
          <cell r="J262">
            <v>0</v>
          </cell>
          <cell r="L262">
            <v>0</v>
          </cell>
        </row>
        <row r="263">
          <cell r="F263">
            <v>0</v>
          </cell>
          <cell r="H263">
            <v>0</v>
          </cell>
          <cell r="J263">
            <v>0</v>
          </cell>
          <cell r="L263">
            <v>0</v>
          </cell>
        </row>
        <row r="264">
          <cell r="F264">
            <v>0</v>
          </cell>
          <cell r="H264">
            <v>0</v>
          </cell>
          <cell r="J264">
            <v>0</v>
          </cell>
          <cell r="L264">
            <v>0</v>
          </cell>
        </row>
        <row r="265">
          <cell r="F265">
            <v>0</v>
          </cell>
          <cell r="H265">
            <v>0</v>
          </cell>
          <cell r="J265">
            <v>0</v>
          </cell>
          <cell r="L265">
            <v>0</v>
          </cell>
        </row>
        <row r="266">
          <cell r="F266">
            <v>0</v>
          </cell>
          <cell r="H266">
            <v>0</v>
          </cell>
          <cell r="J266">
            <v>0</v>
          </cell>
          <cell r="L266">
            <v>0</v>
          </cell>
        </row>
        <row r="267">
          <cell r="F267">
            <v>0</v>
          </cell>
          <cell r="H267">
            <v>0</v>
          </cell>
          <cell r="J267">
            <v>0</v>
          </cell>
          <cell r="L267">
            <v>0</v>
          </cell>
        </row>
        <row r="268">
          <cell r="F268">
            <v>0</v>
          </cell>
          <cell r="H268">
            <v>0</v>
          </cell>
          <cell r="J268">
            <v>0</v>
          </cell>
          <cell r="L268">
            <v>0</v>
          </cell>
        </row>
        <row r="270">
          <cell r="F270">
            <v>0</v>
          </cell>
          <cell r="H270">
            <v>0</v>
          </cell>
          <cell r="J270">
            <v>0</v>
          </cell>
          <cell r="L270">
            <v>0</v>
          </cell>
        </row>
        <row r="271">
          <cell r="F271">
            <v>0</v>
          </cell>
          <cell r="H271">
            <v>0</v>
          </cell>
          <cell r="J271">
            <v>0</v>
          </cell>
          <cell r="L271">
            <v>0</v>
          </cell>
        </row>
        <row r="272">
          <cell r="F272">
            <v>0</v>
          </cell>
          <cell r="H272">
            <v>0</v>
          </cell>
          <cell r="J272">
            <v>0</v>
          </cell>
          <cell r="L272">
            <v>0</v>
          </cell>
        </row>
        <row r="273">
          <cell r="F273">
            <v>0</v>
          </cell>
          <cell r="H273">
            <v>0</v>
          </cell>
          <cell r="J273">
            <v>0</v>
          </cell>
          <cell r="L273">
            <v>0</v>
          </cell>
        </row>
        <row r="299">
          <cell r="F299">
            <v>0</v>
          </cell>
          <cell r="H299">
            <v>0</v>
          </cell>
          <cell r="J299">
            <v>0</v>
          </cell>
          <cell r="L299">
            <v>0</v>
          </cell>
        </row>
        <row r="301">
          <cell r="F301">
            <v>0</v>
          </cell>
          <cell r="H301">
            <v>0</v>
          </cell>
          <cell r="J301">
            <v>0</v>
          </cell>
          <cell r="L301">
            <v>0</v>
          </cell>
        </row>
        <row r="302">
          <cell r="F302">
            <v>0</v>
          </cell>
          <cell r="H302">
            <v>0</v>
          </cell>
          <cell r="J302">
            <v>0</v>
          </cell>
          <cell r="L302">
            <v>0</v>
          </cell>
        </row>
        <row r="303">
          <cell r="F303">
            <v>0</v>
          </cell>
          <cell r="H303">
            <v>0</v>
          </cell>
          <cell r="J303">
            <v>0</v>
          </cell>
          <cell r="L303">
            <v>0</v>
          </cell>
        </row>
        <row r="304">
          <cell r="F304">
            <v>0</v>
          </cell>
          <cell r="H304">
            <v>0</v>
          </cell>
          <cell r="J304">
            <v>0</v>
          </cell>
          <cell r="L304">
            <v>0</v>
          </cell>
        </row>
        <row r="305">
          <cell r="F305">
            <v>0</v>
          </cell>
          <cell r="H305">
            <v>0</v>
          </cell>
          <cell r="J305">
            <v>0</v>
          </cell>
          <cell r="L305">
            <v>0</v>
          </cell>
        </row>
        <row r="306">
          <cell r="F306">
            <v>0</v>
          </cell>
          <cell r="H306">
            <v>0</v>
          </cell>
          <cell r="J306">
            <v>0</v>
          </cell>
          <cell r="L306">
            <v>0</v>
          </cell>
        </row>
        <row r="307">
          <cell r="F307">
            <v>0</v>
          </cell>
          <cell r="H307">
            <v>0</v>
          </cell>
          <cell r="J307">
            <v>0</v>
          </cell>
          <cell r="L307">
            <v>0</v>
          </cell>
        </row>
        <row r="308">
          <cell r="F308">
            <v>0</v>
          </cell>
          <cell r="H308">
            <v>0</v>
          </cell>
          <cell r="J308">
            <v>0</v>
          </cell>
          <cell r="L308">
            <v>0</v>
          </cell>
        </row>
        <row r="309">
          <cell r="F309">
            <v>0</v>
          </cell>
          <cell r="H309">
            <v>0</v>
          </cell>
          <cell r="J309">
            <v>0</v>
          </cell>
          <cell r="L309">
            <v>0</v>
          </cell>
        </row>
        <row r="310">
          <cell r="F310">
            <v>0</v>
          </cell>
          <cell r="H310">
            <v>0</v>
          </cell>
          <cell r="J310">
            <v>0</v>
          </cell>
          <cell r="L310">
            <v>0</v>
          </cell>
        </row>
        <row r="311">
          <cell r="F311">
            <v>0</v>
          </cell>
          <cell r="H311">
            <v>0</v>
          </cell>
          <cell r="J311">
            <v>0</v>
          </cell>
          <cell r="L311">
            <v>0</v>
          </cell>
        </row>
        <row r="312">
          <cell r="F312">
            <v>0</v>
          </cell>
          <cell r="H312">
            <v>0</v>
          </cell>
          <cell r="J312">
            <v>0</v>
          </cell>
          <cell r="L312">
            <v>0</v>
          </cell>
        </row>
        <row r="313">
          <cell r="F313">
            <v>0</v>
          </cell>
          <cell r="H313">
            <v>0</v>
          </cell>
          <cell r="J313">
            <v>0</v>
          </cell>
          <cell r="L313">
            <v>0</v>
          </cell>
        </row>
        <row r="314">
          <cell r="F314">
            <v>0</v>
          </cell>
          <cell r="H314">
            <v>0</v>
          </cell>
          <cell r="J314">
            <v>0</v>
          </cell>
          <cell r="L314">
            <v>0</v>
          </cell>
        </row>
        <row r="315">
          <cell r="F315">
            <v>0</v>
          </cell>
          <cell r="H315">
            <v>0</v>
          </cell>
          <cell r="J315">
            <v>0</v>
          </cell>
          <cell r="L315">
            <v>0</v>
          </cell>
        </row>
        <row r="316">
          <cell r="F316">
            <v>0</v>
          </cell>
          <cell r="H316">
            <v>0</v>
          </cell>
          <cell r="J316">
            <v>0</v>
          </cell>
          <cell r="L316">
            <v>0</v>
          </cell>
        </row>
        <row r="317">
          <cell r="F317">
            <v>0</v>
          </cell>
          <cell r="H317">
            <v>0</v>
          </cell>
          <cell r="J317">
            <v>0</v>
          </cell>
          <cell r="L317">
            <v>0</v>
          </cell>
        </row>
        <row r="318">
          <cell r="F318">
            <v>0</v>
          </cell>
          <cell r="H318">
            <v>0</v>
          </cell>
          <cell r="J318">
            <v>0</v>
          </cell>
          <cell r="L318">
            <v>0</v>
          </cell>
        </row>
        <row r="319">
          <cell r="F319">
            <v>0</v>
          </cell>
          <cell r="H319">
            <v>0</v>
          </cell>
          <cell r="J319">
            <v>0</v>
          </cell>
          <cell r="L319">
            <v>0</v>
          </cell>
        </row>
        <row r="320">
          <cell r="F320">
            <v>0</v>
          </cell>
          <cell r="H320">
            <v>0</v>
          </cell>
          <cell r="J320">
            <v>0</v>
          </cell>
          <cell r="L320">
            <v>0</v>
          </cell>
        </row>
        <row r="321">
          <cell r="F321">
            <v>0</v>
          </cell>
          <cell r="H321">
            <v>0</v>
          </cell>
          <cell r="J321">
            <v>0</v>
          </cell>
          <cell r="L321">
            <v>0</v>
          </cell>
        </row>
        <row r="322">
          <cell r="F322">
            <v>0</v>
          </cell>
          <cell r="H322">
            <v>0</v>
          </cell>
          <cell r="J322">
            <v>0</v>
          </cell>
          <cell r="L322">
            <v>0</v>
          </cell>
        </row>
        <row r="323">
          <cell r="F323">
            <v>0</v>
          </cell>
          <cell r="H323">
            <v>0</v>
          </cell>
          <cell r="J323">
            <v>0</v>
          </cell>
          <cell r="L323">
            <v>0</v>
          </cell>
        </row>
        <row r="324">
          <cell r="F324">
            <v>0</v>
          </cell>
          <cell r="H324">
            <v>0</v>
          </cell>
          <cell r="J324">
            <v>0</v>
          </cell>
          <cell r="L324">
            <v>0</v>
          </cell>
        </row>
        <row r="325">
          <cell r="F325">
            <v>0</v>
          </cell>
          <cell r="H325">
            <v>0</v>
          </cell>
          <cell r="J325">
            <v>0</v>
          </cell>
          <cell r="L325">
            <v>0</v>
          </cell>
        </row>
        <row r="326">
          <cell r="F326">
            <v>0</v>
          </cell>
          <cell r="H326">
            <v>0</v>
          </cell>
          <cell r="J326">
            <v>0</v>
          </cell>
          <cell r="L326">
            <v>0</v>
          </cell>
        </row>
        <row r="327">
          <cell r="F327">
            <v>0</v>
          </cell>
          <cell r="H327">
            <v>0</v>
          </cell>
          <cell r="J327">
            <v>0</v>
          </cell>
          <cell r="L327">
            <v>0</v>
          </cell>
        </row>
        <row r="328">
          <cell r="F328">
            <v>0</v>
          </cell>
          <cell r="H328">
            <v>0</v>
          </cell>
          <cell r="J328">
            <v>0</v>
          </cell>
          <cell r="L328">
            <v>0</v>
          </cell>
        </row>
        <row r="329">
          <cell r="F329">
            <v>0</v>
          </cell>
          <cell r="H329">
            <v>0</v>
          </cell>
          <cell r="J329">
            <v>0</v>
          </cell>
          <cell r="L329">
            <v>0</v>
          </cell>
        </row>
        <row r="330">
          <cell r="F330">
            <v>0</v>
          </cell>
          <cell r="H330">
            <v>0</v>
          </cell>
          <cell r="J330">
            <v>0</v>
          </cell>
          <cell r="L330">
            <v>0</v>
          </cell>
        </row>
        <row r="331">
          <cell r="F331">
            <v>0</v>
          </cell>
          <cell r="H331">
            <v>0</v>
          </cell>
          <cell r="J331">
            <v>0</v>
          </cell>
          <cell r="L331">
            <v>0</v>
          </cell>
        </row>
        <row r="332">
          <cell r="F332">
            <v>0</v>
          </cell>
          <cell r="H332">
            <v>0</v>
          </cell>
          <cell r="J332">
            <v>0</v>
          </cell>
          <cell r="L332">
            <v>0</v>
          </cell>
        </row>
        <row r="333">
          <cell r="F333">
            <v>0</v>
          </cell>
          <cell r="H333">
            <v>0</v>
          </cell>
          <cell r="J333">
            <v>0</v>
          </cell>
          <cell r="L333">
            <v>0</v>
          </cell>
        </row>
        <row r="334">
          <cell r="F334">
            <v>0</v>
          </cell>
          <cell r="H334">
            <v>0</v>
          </cell>
          <cell r="J334">
            <v>0</v>
          </cell>
          <cell r="L334">
            <v>0</v>
          </cell>
        </row>
        <row r="335">
          <cell r="F335">
            <v>0</v>
          </cell>
          <cell r="H335">
            <v>0</v>
          </cell>
          <cell r="J335">
            <v>0</v>
          </cell>
          <cell r="L335">
            <v>0</v>
          </cell>
        </row>
        <row r="336">
          <cell r="F336">
            <v>0</v>
          </cell>
          <cell r="H336">
            <v>0</v>
          </cell>
          <cell r="J336">
            <v>0</v>
          </cell>
          <cell r="L336">
            <v>0</v>
          </cell>
        </row>
        <row r="337">
          <cell r="F337">
            <v>0</v>
          </cell>
          <cell r="H337">
            <v>0</v>
          </cell>
          <cell r="J337">
            <v>0</v>
          </cell>
          <cell r="L337">
            <v>0</v>
          </cell>
        </row>
        <row r="338">
          <cell r="F338">
            <v>0</v>
          </cell>
          <cell r="H338">
            <v>0</v>
          </cell>
          <cell r="J338">
            <v>0</v>
          </cell>
          <cell r="L338">
            <v>0</v>
          </cell>
        </row>
        <row r="339">
          <cell r="F339">
            <v>0</v>
          </cell>
          <cell r="H339">
            <v>0</v>
          </cell>
          <cell r="J339">
            <v>0</v>
          </cell>
          <cell r="L339">
            <v>0</v>
          </cell>
        </row>
        <row r="340">
          <cell r="F340">
            <v>0</v>
          </cell>
          <cell r="H340">
            <v>0</v>
          </cell>
          <cell r="J340">
            <v>0</v>
          </cell>
          <cell r="L340">
            <v>0</v>
          </cell>
        </row>
        <row r="341">
          <cell r="F341">
            <v>0</v>
          </cell>
          <cell r="H341">
            <v>0</v>
          </cell>
          <cell r="J341">
            <v>0</v>
          </cell>
          <cell r="L341">
            <v>0</v>
          </cell>
        </row>
        <row r="342">
          <cell r="F342">
            <v>0</v>
          </cell>
          <cell r="H342">
            <v>0</v>
          </cell>
          <cell r="J342">
            <v>0</v>
          </cell>
          <cell r="L342">
            <v>0</v>
          </cell>
        </row>
        <row r="343">
          <cell r="F343">
            <v>0</v>
          </cell>
          <cell r="H343">
            <v>0</v>
          </cell>
          <cell r="J343">
            <v>0</v>
          </cell>
          <cell r="L343">
            <v>0</v>
          </cell>
        </row>
        <row r="344">
          <cell r="F344">
            <v>0</v>
          </cell>
          <cell r="H344">
            <v>0</v>
          </cell>
          <cell r="J344">
            <v>0</v>
          </cell>
          <cell r="L344">
            <v>0</v>
          </cell>
        </row>
        <row r="345">
          <cell r="F345">
            <v>0</v>
          </cell>
          <cell r="H345">
            <v>0</v>
          </cell>
          <cell r="J345">
            <v>0</v>
          </cell>
          <cell r="L345">
            <v>0</v>
          </cell>
        </row>
        <row r="346">
          <cell r="F346">
            <v>0</v>
          </cell>
          <cell r="H346">
            <v>0</v>
          </cell>
          <cell r="J346">
            <v>0</v>
          </cell>
          <cell r="L346">
            <v>0</v>
          </cell>
        </row>
        <row r="347">
          <cell r="F347">
            <v>0</v>
          </cell>
          <cell r="H347">
            <v>0</v>
          </cell>
          <cell r="J347">
            <v>0</v>
          </cell>
          <cell r="L347">
            <v>0</v>
          </cell>
        </row>
        <row r="348">
          <cell r="F348">
            <v>0</v>
          </cell>
          <cell r="H348">
            <v>0</v>
          </cell>
          <cell r="J348">
            <v>0</v>
          </cell>
          <cell r="L348">
            <v>0</v>
          </cell>
        </row>
        <row r="349">
          <cell r="F349">
            <v>0</v>
          </cell>
          <cell r="H349">
            <v>0</v>
          </cell>
          <cell r="J349">
            <v>0</v>
          </cell>
          <cell r="L349">
            <v>0</v>
          </cell>
        </row>
        <row r="350">
          <cell r="F350">
            <v>0</v>
          </cell>
          <cell r="H350">
            <v>0</v>
          </cell>
          <cell r="J350">
            <v>0</v>
          </cell>
          <cell r="L350">
            <v>0</v>
          </cell>
        </row>
        <row r="351">
          <cell r="F351">
            <v>0</v>
          </cell>
          <cell r="H351">
            <v>0</v>
          </cell>
          <cell r="J351">
            <v>0</v>
          </cell>
          <cell r="L351">
            <v>0</v>
          </cell>
        </row>
        <row r="352">
          <cell r="F352">
            <v>0</v>
          </cell>
          <cell r="H352">
            <v>0</v>
          </cell>
          <cell r="J352">
            <v>0</v>
          </cell>
          <cell r="L352">
            <v>0</v>
          </cell>
        </row>
        <row r="353">
          <cell r="F353">
            <v>0</v>
          </cell>
          <cell r="H353">
            <v>0</v>
          </cell>
          <cell r="J353">
            <v>0</v>
          </cell>
          <cell r="L353">
            <v>0</v>
          </cell>
        </row>
        <row r="354">
          <cell r="F354">
            <v>0</v>
          </cell>
          <cell r="H354">
            <v>0</v>
          </cell>
          <cell r="J354">
            <v>0</v>
          </cell>
          <cell r="L354">
            <v>0</v>
          </cell>
        </row>
        <row r="355">
          <cell r="F355">
            <v>0</v>
          </cell>
          <cell r="H355">
            <v>0</v>
          </cell>
          <cell r="J355">
            <v>0</v>
          </cell>
          <cell r="L355">
            <v>0</v>
          </cell>
        </row>
        <row r="356">
          <cell r="F356">
            <v>0</v>
          </cell>
          <cell r="H356">
            <v>0</v>
          </cell>
          <cell r="J356">
            <v>0</v>
          </cell>
          <cell r="L356">
            <v>0</v>
          </cell>
        </row>
        <row r="357">
          <cell r="F357">
            <v>0</v>
          </cell>
          <cell r="H357">
            <v>0</v>
          </cell>
          <cell r="J357">
            <v>0</v>
          </cell>
          <cell r="L357">
            <v>0</v>
          </cell>
        </row>
        <row r="358">
          <cell r="F358">
            <v>0</v>
          </cell>
          <cell r="H358">
            <v>0</v>
          </cell>
          <cell r="J358">
            <v>0</v>
          </cell>
          <cell r="L358">
            <v>0</v>
          </cell>
        </row>
        <row r="359">
          <cell r="F359">
            <v>0</v>
          </cell>
          <cell r="H359">
            <v>0</v>
          </cell>
          <cell r="J359">
            <v>0</v>
          </cell>
          <cell r="L359">
            <v>0</v>
          </cell>
        </row>
        <row r="360">
          <cell r="F360">
            <v>0</v>
          </cell>
          <cell r="H360">
            <v>0</v>
          </cell>
          <cell r="J360">
            <v>0</v>
          </cell>
          <cell r="L360">
            <v>0</v>
          </cell>
        </row>
        <row r="361">
          <cell r="F361">
            <v>0</v>
          </cell>
          <cell r="H361">
            <v>0</v>
          </cell>
          <cell r="J361">
            <v>0</v>
          </cell>
          <cell r="L361">
            <v>0</v>
          </cell>
        </row>
        <row r="362">
          <cell r="F362">
            <v>0</v>
          </cell>
          <cell r="H362">
            <v>0</v>
          </cell>
          <cell r="J362">
            <v>0</v>
          </cell>
          <cell r="L362">
            <v>0</v>
          </cell>
        </row>
        <row r="363">
          <cell r="F363">
            <v>0</v>
          </cell>
          <cell r="H363">
            <v>0</v>
          </cell>
          <cell r="J363">
            <v>0</v>
          </cell>
          <cell r="L363">
            <v>0</v>
          </cell>
        </row>
        <row r="364">
          <cell r="F364">
            <v>0</v>
          </cell>
          <cell r="H364">
            <v>0</v>
          </cell>
          <cell r="J364">
            <v>0</v>
          </cell>
          <cell r="L364">
            <v>0</v>
          </cell>
        </row>
        <row r="365">
          <cell r="F365">
            <v>0</v>
          </cell>
          <cell r="H365">
            <v>0</v>
          </cell>
          <cell r="J365">
            <v>0</v>
          </cell>
          <cell r="L365">
            <v>0</v>
          </cell>
        </row>
        <row r="366">
          <cell r="F366">
            <v>0</v>
          </cell>
          <cell r="H366">
            <v>0</v>
          </cell>
          <cell r="J366">
            <v>0</v>
          </cell>
          <cell r="L366">
            <v>0</v>
          </cell>
        </row>
        <row r="367">
          <cell r="F367">
            <v>0</v>
          </cell>
          <cell r="H367">
            <v>0</v>
          </cell>
          <cell r="J367">
            <v>0</v>
          </cell>
          <cell r="L367">
            <v>0</v>
          </cell>
        </row>
        <row r="368">
          <cell r="F368">
            <v>0</v>
          </cell>
          <cell r="H368">
            <v>0</v>
          </cell>
          <cell r="J368">
            <v>0</v>
          </cell>
          <cell r="L368">
            <v>0</v>
          </cell>
        </row>
        <row r="369">
          <cell r="F369">
            <v>0</v>
          </cell>
          <cell r="H369">
            <v>0</v>
          </cell>
          <cell r="J369">
            <v>0</v>
          </cell>
          <cell r="L369">
            <v>0</v>
          </cell>
        </row>
        <row r="370">
          <cell r="F370">
            <v>0</v>
          </cell>
          <cell r="H370">
            <v>0</v>
          </cell>
          <cell r="J370">
            <v>0</v>
          </cell>
          <cell r="L370">
            <v>0</v>
          </cell>
        </row>
        <row r="371">
          <cell r="F371">
            <v>0</v>
          </cell>
          <cell r="H371">
            <v>0</v>
          </cell>
          <cell r="J371">
            <v>0</v>
          </cell>
          <cell r="L371">
            <v>0</v>
          </cell>
        </row>
        <row r="372">
          <cell r="F372">
            <v>0</v>
          </cell>
          <cell r="H372">
            <v>0</v>
          </cell>
          <cell r="J372">
            <v>0</v>
          </cell>
          <cell r="L372">
            <v>0</v>
          </cell>
        </row>
        <row r="380">
          <cell r="F380">
            <v>0</v>
          </cell>
          <cell r="H380">
            <v>0</v>
          </cell>
          <cell r="J380">
            <v>0</v>
          </cell>
          <cell r="L380">
            <v>0</v>
          </cell>
        </row>
        <row r="382">
          <cell r="F382">
            <v>0</v>
          </cell>
          <cell r="H382">
            <v>0</v>
          </cell>
          <cell r="J382">
            <v>0</v>
          </cell>
          <cell r="L382">
            <v>0</v>
          </cell>
        </row>
        <row r="383">
          <cell r="F383">
            <v>0</v>
          </cell>
          <cell r="H383">
            <v>0</v>
          </cell>
          <cell r="J383">
            <v>0</v>
          </cell>
          <cell r="L383">
            <v>0</v>
          </cell>
        </row>
        <row r="384">
          <cell r="F384">
            <v>0</v>
          </cell>
          <cell r="H384">
            <v>0</v>
          </cell>
          <cell r="J384">
            <v>0</v>
          </cell>
          <cell r="L384">
            <v>0</v>
          </cell>
        </row>
        <row r="385">
          <cell r="F385">
            <v>0</v>
          </cell>
          <cell r="H385">
            <v>0</v>
          </cell>
          <cell r="J385">
            <v>0</v>
          </cell>
          <cell r="L385">
            <v>0</v>
          </cell>
        </row>
        <row r="386">
          <cell r="F386">
            <v>0</v>
          </cell>
          <cell r="H386">
            <v>0</v>
          </cell>
          <cell r="J386">
            <v>0</v>
          </cell>
          <cell r="L386">
            <v>0</v>
          </cell>
        </row>
        <row r="387">
          <cell r="F387">
            <v>0</v>
          </cell>
          <cell r="H387">
            <v>0</v>
          </cell>
          <cell r="J387">
            <v>0</v>
          </cell>
          <cell r="L387">
            <v>0</v>
          </cell>
        </row>
        <row r="388">
          <cell r="F388">
            <v>0</v>
          </cell>
          <cell r="H388">
            <v>0</v>
          </cell>
          <cell r="J388">
            <v>0</v>
          </cell>
          <cell r="L388">
            <v>0</v>
          </cell>
        </row>
        <row r="389">
          <cell r="F389">
            <v>0</v>
          </cell>
          <cell r="H389">
            <v>0</v>
          </cell>
          <cell r="J389">
            <v>0</v>
          </cell>
          <cell r="L389">
            <v>0</v>
          </cell>
        </row>
        <row r="390">
          <cell r="F390">
            <v>0</v>
          </cell>
          <cell r="H390">
            <v>0</v>
          </cell>
          <cell r="J390">
            <v>0</v>
          </cell>
          <cell r="L390">
            <v>0</v>
          </cell>
        </row>
        <row r="391">
          <cell r="F391">
            <v>0</v>
          </cell>
          <cell r="H391">
            <v>0</v>
          </cell>
          <cell r="J391">
            <v>0</v>
          </cell>
          <cell r="L391">
            <v>0</v>
          </cell>
        </row>
        <row r="392">
          <cell r="F392">
            <v>0</v>
          </cell>
          <cell r="H392">
            <v>0</v>
          </cell>
          <cell r="J392">
            <v>0</v>
          </cell>
          <cell r="L392">
            <v>0</v>
          </cell>
        </row>
        <row r="393">
          <cell r="F393">
            <v>0</v>
          </cell>
          <cell r="H393">
            <v>0</v>
          </cell>
          <cell r="J393">
            <v>0</v>
          </cell>
          <cell r="L393">
            <v>0</v>
          </cell>
        </row>
        <row r="394">
          <cell r="F394">
            <v>0</v>
          </cell>
          <cell r="H394">
            <v>0</v>
          </cell>
          <cell r="J394">
            <v>0</v>
          </cell>
          <cell r="L394">
            <v>0</v>
          </cell>
        </row>
        <row r="395">
          <cell r="F395">
            <v>0</v>
          </cell>
          <cell r="H395">
            <v>0</v>
          </cell>
          <cell r="J395">
            <v>0</v>
          </cell>
          <cell r="L395">
            <v>0</v>
          </cell>
        </row>
        <row r="396">
          <cell r="F396">
            <v>0</v>
          </cell>
          <cell r="H396">
            <v>0</v>
          </cell>
          <cell r="J396">
            <v>0</v>
          </cell>
          <cell r="L396">
            <v>0</v>
          </cell>
        </row>
        <row r="397">
          <cell r="F397">
            <v>0</v>
          </cell>
          <cell r="H397">
            <v>0</v>
          </cell>
          <cell r="J397">
            <v>0</v>
          </cell>
          <cell r="L397">
            <v>0</v>
          </cell>
        </row>
        <row r="398">
          <cell r="F398">
            <v>0</v>
          </cell>
          <cell r="H398">
            <v>0</v>
          </cell>
          <cell r="J398">
            <v>0</v>
          </cell>
          <cell r="L398">
            <v>0</v>
          </cell>
        </row>
        <row r="399">
          <cell r="F399">
            <v>0</v>
          </cell>
          <cell r="H399">
            <v>0</v>
          </cell>
          <cell r="J399">
            <v>0</v>
          </cell>
          <cell r="L399">
            <v>0</v>
          </cell>
        </row>
        <row r="400">
          <cell r="F400">
            <v>0</v>
          </cell>
          <cell r="H400">
            <v>0</v>
          </cell>
          <cell r="J400">
            <v>0</v>
          </cell>
          <cell r="L400">
            <v>0</v>
          </cell>
        </row>
        <row r="401">
          <cell r="F401">
            <v>0</v>
          </cell>
          <cell r="H401">
            <v>0</v>
          </cell>
          <cell r="J401">
            <v>0</v>
          </cell>
          <cell r="L401">
            <v>0</v>
          </cell>
        </row>
        <row r="402">
          <cell r="F402">
            <v>0</v>
          </cell>
          <cell r="H402">
            <v>0</v>
          </cell>
          <cell r="J402">
            <v>0</v>
          </cell>
          <cell r="L402">
            <v>0</v>
          </cell>
        </row>
        <row r="403">
          <cell r="F403">
            <v>0</v>
          </cell>
          <cell r="H403">
            <v>0</v>
          </cell>
          <cell r="J403">
            <v>0</v>
          </cell>
          <cell r="L403">
            <v>0</v>
          </cell>
        </row>
        <row r="404">
          <cell r="F404">
            <v>0</v>
          </cell>
          <cell r="H404">
            <v>0</v>
          </cell>
          <cell r="J404">
            <v>0</v>
          </cell>
          <cell r="L404">
            <v>0</v>
          </cell>
        </row>
        <row r="405">
          <cell r="F405">
            <v>0</v>
          </cell>
          <cell r="H405">
            <v>0</v>
          </cell>
          <cell r="J405">
            <v>0</v>
          </cell>
          <cell r="L405">
            <v>0</v>
          </cell>
        </row>
        <row r="406">
          <cell r="F406">
            <v>0</v>
          </cell>
          <cell r="H406">
            <v>0</v>
          </cell>
          <cell r="J406">
            <v>0</v>
          </cell>
          <cell r="L406">
            <v>0</v>
          </cell>
        </row>
        <row r="407">
          <cell r="F407">
            <v>0</v>
          </cell>
          <cell r="H407">
            <v>0</v>
          </cell>
          <cell r="J407">
            <v>0</v>
          </cell>
          <cell r="L407">
            <v>0</v>
          </cell>
        </row>
        <row r="412">
          <cell r="F412">
            <v>0</v>
          </cell>
          <cell r="H412">
            <v>0</v>
          </cell>
          <cell r="J412">
            <v>0</v>
          </cell>
          <cell r="L412">
            <v>0</v>
          </cell>
        </row>
        <row r="416">
          <cell r="F416">
            <v>0</v>
          </cell>
          <cell r="H416">
            <v>0</v>
          </cell>
          <cell r="J416">
            <v>0</v>
          </cell>
          <cell r="L416">
            <v>0</v>
          </cell>
        </row>
        <row r="434">
          <cell r="F434">
            <v>0</v>
          </cell>
          <cell r="H434">
            <v>0</v>
          </cell>
          <cell r="J434">
            <v>0</v>
          </cell>
          <cell r="L434">
            <v>0</v>
          </cell>
        </row>
        <row r="436">
          <cell r="F436">
            <v>0</v>
          </cell>
          <cell r="H436">
            <v>0</v>
          </cell>
          <cell r="J436">
            <v>0</v>
          </cell>
          <cell r="L436">
            <v>0</v>
          </cell>
        </row>
        <row r="437">
          <cell r="F437">
            <v>0</v>
          </cell>
          <cell r="H437">
            <v>0</v>
          </cell>
          <cell r="J437">
            <v>0</v>
          </cell>
          <cell r="L437">
            <v>0</v>
          </cell>
        </row>
        <row r="439">
          <cell r="F439">
            <v>0</v>
          </cell>
          <cell r="H439">
            <v>0</v>
          </cell>
          <cell r="J439">
            <v>0</v>
          </cell>
          <cell r="L439">
            <v>0</v>
          </cell>
        </row>
        <row r="440">
          <cell r="F440">
            <v>0</v>
          </cell>
          <cell r="H440">
            <v>0</v>
          </cell>
          <cell r="J440">
            <v>0</v>
          </cell>
          <cell r="L440">
            <v>0</v>
          </cell>
        </row>
        <row r="441">
          <cell r="F441">
            <v>0</v>
          </cell>
          <cell r="H441">
            <v>0</v>
          </cell>
          <cell r="J441">
            <v>0</v>
          </cell>
          <cell r="L441">
            <v>0</v>
          </cell>
        </row>
        <row r="461">
          <cell r="F461">
            <v>0</v>
          </cell>
          <cell r="H461">
            <v>0</v>
          </cell>
          <cell r="J461">
            <v>0</v>
          </cell>
          <cell r="L461">
            <v>0</v>
          </cell>
        </row>
      </sheetData>
      <sheetData sheetId="6" refreshError="1">
        <row r="1">
          <cell r="E1" t="str">
            <v>재  료  비</v>
          </cell>
          <cell r="G1" t="str">
            <v>노  무  비</v>
          </cell>
          <cell r="I1" t="str">
            <v>경       비</v>
          </cell>
          <cell r="K1" t="str">
            <v>합       계</v>
          </cell>
        </row>
        <row r="2">
          <cell r="F2" t="str">
            <v>금 액</v>
          </cell>
          <cell r="H2" t="str">
            <v>금 액</v>
          </cell>
          <cell r="J2" t="str">
            <v>금 액</v>
          </cell>
          <cell r="L2" t="str">
            <v>금 액</v>
          </cell>
        </row>
        <row r="5">
          <cell r="F5">
            <v>0</v>
          </cell>
          <cell r="H5">
            <v>0</v>
          </cell>
          <cell r="J5">
            <v>0</v>
          </cell>
          <cell r="L5">
            <v>0</v>
          </cell>
        </row>
        <row r="6">
          <cell r="F6">
            <v>0</v>
          </cell>
          <cell r="H6">
            <v>0</v>
          </cell>
          <cell r="J6">
            <v>0</v>
          </cell>
          <cell r="L6">
            <v>0</v>
          </cell>
        </row>
        <row r="7">
          <cell r="F7">
            <v>0</v>
          </cell>
          <cell r="H7">
            <v>0</v>
          </cell>
          <cell r="J7">
            <v>0</v>
          </cell>
          <cell r="L7">
            <v>0</v>
          </cell>
        </row>
        <row r="8">
          <cell r="F8">
            <v>0</v>
          </cell>
          <cell r="H8">
            <v>0</v>
          </cell>
          <cell r="J8">
            <v>0</v>
          </cell>
          <cell r="L8">
            <v>0</v>
          </cell>
        </row>
        <row r="9">
          <cell r="F9">
            <v>0</v>
          </cell>
          <cell r="H9">
            <v>0</v>
          </cell>
          <cell r="J9">
            <v>0</v>
          </cell>
          <cell r="L9">
            <v>0</v>
          </cell>
        </row>
        <row r="27">
          <cell r="F27">
            <v>0</v>
          </cell>
          <cell r="H27">
            <v>0</v>
          </cell>
          <cell r="J27">
            <v>0</v>
          </cell>
          <cell r="L27">
            <v>0</v>
          </cell>
        </row>
        <row r="30">
          <cell r="F30">
            <v>0</v>
          </cell>
          <cell r="H30">
            <v>0</v>
          </cell>
          <cell r="J30">
            <v>0</v>
          </cell>
          <cell r="L30">
            <v>0</v>
          </cell>
        </row>
        <row r="31">
          <cell r="F31">
            <v>0</v>
          </cell>
          <cell r="H31">
            <v>0</v>
          </cell>
          <cell r="J31">
            <v>0</v>
          </cell>
          <cell r="L31">
            <v>0</v>
          </cell>
        </row>
        <row r="32">
          <cell r="F32">
            <v>0</v>
          </cell>
          <cell r="H32">
            <v>0</v>
          </cell>
          <cell r="J32">
            <v>0</v>
          </cell>
          <cell r="L32">
            <v>0</v>
          </cell>
        </row>
        <row r="33">
          <cell r="F33">
            <v>0</v>
          </cell>
          <cell r="H33">
            <v>0</v>
          </cell>
          <cell r="J33">
            <v>0</v>
          </cell>
          <cell r="L33">
            <v>0</v>
          </cell>
        </row>
        <row r="34">
          <cell r="F34">
            <v>0</v>
          </cell>
          <cell r="H34">
            <v>0</v>
          </cell>
          <cell r="J34">
            <v>0</v>
          </cell>
          <cell r="L34">
            <v>0</v>
          </cell>
        </row>
        <row r="35">
          <cell r="F35">
            <v>0</v>
          </cell>
          <cell r="H35">
            <v>0</v>
          </cell>
          <cell r="J35">
            <v>0</v>
          </cell>
          <cell r="L35">
            <v>0</v>
          </cell>
        </row>
        <row r="36">
          <cell r="F36">
            <v>0</v>
          </cell>
          <cell r="H36">
            <v>0</v>
          </cell>
          <cell r="J36">
            <v>0</v>
          </cell>
          <cell r="L36">
            <v>0</v>
          </cell>
        </row>
        <row r="37">
          <cell r="F37">
            <v>0</v>
          </cell>
          <cell r="H37">
            <v>0</v>
          </cell>
          <cell r="J37">
            <v>0</v>
          </cell>
          <cell r="L37">
            <v>0</v>
          </cell>
        </row>
        <row r="38">
          <cell r="F38">
            <v>0</v>
          </cell>
          <cell r="H38">
            <v>0</v>
          </cell>
          <cell r="J38">
            <v>0</v>
          </cell>
          <cell r="L38">
            <v>0</v>
          </cell>
        </row>
        <row r="39">
          <cell r="F39">
            <v>0</v>
          </cell>
          <cell r="H39">
            <v>0</v>
          </cell>
          <cell r="J39">
            <v>0</v>
          </cell>
          <cell r="L39">
            <v>0</v>
          </cell>
        </row>
        <row r="40">
          <cell r="F40">
            <v>0</v>
          </cell>
          <cell r="H40">
            <v>0</v>
          </cell>
          <cell r="J40">
            <v>0</v>
          </cell>
          <cell r="L40">
            <v>0</v>
          </cell>
        </row>
        <row r="41">
          <cell r="F41">
            <v>0</v>
          </cell>
          <cell r="H41">
            <v>0</v>
          </cell>
          <cell r="J41">
            <v>0</v>
          </cell>
          <cell r="L41">
            <v>0</v>
          </cell>
        </row>
        <row r="42">
          <cell r="F42">
            <v>0</v>
          </cell>
          <cell r="H42">
            <v>0</v>
          </cell>
          <cell r="J42">
            <v>0</v>
          </cell>
          <cell r="L42">
            <v>0</v>
          </cell>
        </row>
        <row r="43">
          <cell r="F43">
            <v>0</v>
          </cell>
          <cell r="H43">
            <v>0</v>
          </cell>
          <cell r="J43">
            <v>0</v>
          </cell>
          <cell r="L43">
            <v>0</v>
          </cell>
        </row>
        <row r="44">
          <cell r="F44">
            <v>0</v>
          </cell>
          <cell r="H44">
            <v>0</v>
          </cell>
          <cell r="J44">
            <v>0</v>
          </cell>
          <cell r="L44">
            <v>0</v>
          </cell>
        </row>
        <row r="45">
          <cell r="F45">
            <v>0</v>
          </cell>
          <cell r="H45">
            <v>0</v>
          </cell>
          <cell r="J45">
            <v>0</v>
          </cell>
          <cell r="L45">
            <v>0</v>
          </cell>
        </row>
        <row r="47">
          <cell r="F47">
            <v>0</v>
          </cell>
          <cell r="H47">
            <v>0</v>
          </cell>
          <cell r="J47">
            <v>0</v>
          </cell>
          <cell r="L47">
            <v>0</v>
          </cell>
        </row>
        <row r="49">
          <cell r="F49">
            <v>0</v>
          </cell>
          <cell r="H49">
            <v>0</v>
          </cell>
          <cell r="J49">
            <v>0</v>
          </cell>
          <cell r="L49">
            <v>0</v>
          </cell>
        </row>
        <row r="50">
          <cell r="F50">
            <v>0</v>
          </cell>
          <cell r="H50">
            <v>0</v>
          </cell>
          <cell r="J50">
            <v>0</v>
          </cell>
          <cell r="L50">
            <v>0</v>
          </cell>
        </row>
        <row r="51">
          <cell r="F51">
            <v>0</v>
          </cell>
          <cell r="H51">
            <v>0</v>
          </cell>
          <cell r="J51">
            <v>0</v>
          </cell>
          <cell r="L51">
            <v>0</v>
          </cell>
        </row>
        <row r="52">
          <cell r="F52">
            <v>0</v>
          </cell>
          <cell r="H52">
            <v>0</v>
          </cell>
          <cell r="J52">
            <v>0</v>
          </cell>
          <cell r="L52">
            <v>0</v>
          </cell>
        </row>
        <row r="53">
          <cell r="F53">
            <v>0</v>
          </cell>
          <cell r="H53">
            <v>0</v>
          </cell>
          <cell r="J53">
            <v>0</v>
          </cell>
          <cell r="L53">
            <v>0</v>
          </cell>
        </row>
        <row r="54">
          <cell r="F54">
            <v>0</v>
          </cell>
          <cell r="H54">
            <v>0</v>
          </cell>
          <cell r="J54">
            <v>0</v>
          </cell>
          <cell r="L54">
            <v>0</v>
          </cell>
        </row>
        <row r="55">
          <cell r="F55">
            <v>0</v>
          </cell>
          <cell r="H55">
            <v>0</v>
          </cell>
          <cell r="J55">
            <v>0</v>
          </cell>
          <cell r="L55">
            <v>0</v>
          </cell>
        </row>
        <row r="56">
          <cell r="F56">
            <v>0</v>
          </cell>
          <cell r="H56">
            <v>0</v>
          </cell>
          <cell r="J56">
            <v>0</v>
          </cell>
          <cell r="L56">
            <v>0</v>
          </cell>
        </row>
        <row r="57">
          <cell r="F57">
            <v>0</v>
          </cell>
          <cell r="H57">
            <v>0</v>
          </cell>
          <cell r="J57">
            <v>0</v>
          </cell>
          <cell r="L57">
            <v>0</v>
          </cell>
        </row>
        <row r="58">
          <cell r="F58">
            <v>0</v>
          </cell>
          <cell r="H58">
            <v>0</v>
          </cell>
          <cell r="J58">
            <v>0</v>
          </cell>
          <cell r="L58">
            <v>0</v>
          </cell>
        </row>
        <row r="59">
          <cell r="F59">
            <v>0</v>
          </cell>
          <cell r="H59">
            <v>0</v>
          </cell>
          <cell r="J59">
            <v>0</v>
          </cell>
          <cell r="L59">
            <v>0</v>
          </cell>
        </row>
        <row r="60">
          <cell r="F60">
            <v>0</v>
          </cell>
          <cell r="H60">
            <v>0</v>
          </cell>
          <cell r="J60">
            <v>0</v>
          </cell>
          <cell r="L60">
            <v>0</v>
          </cell>
        </row>
        <row r="61">
          <cell r="F61">
            <v>0</v>
          </cell>
          <cell r="H61">
            <v>0</v>
          </cell>
          <cell r="J61">
            <v>0</v>
          </cell>
          <cell r="L61">
            <v>0</v>
          </cell>
        </row>
        <row r="62">
          <cell r="F62">
            <v>0</v>
          </cell>
          <cell r="H62">
            <v>0</v>
          </cell>
          <cell r="J62">
            <v>0</v>
          </cell>
          <cell r="L62">
            <v>0</v>
          </cell>
        </row>
        <row r="63">
          <cell r="F63">
            <v>0</v>
          </cell>
          <cell r="H63">
            <v>0</v>
          </cell>
          <cell r="J63">
            <v>0</v>
          </cell>
          <cell r="L63">
            <v>0</v>
          </cell>
        </row>
        <row r="64">
          <cell r="F64">
            <v>0</v>
          </cell>
          <cell r="H64">
            <v>0</v>
          </cell>
          <cell r="J64">
            <v>0</v>
          </cell>
          <cell r="L64">
            <v>0</v>
          </cell>
        </row>
        <row r="67">
          <cell r="F67">
            <v>0</v>
          </cell>
          <cell r="H67">
            <v>0</v>
          </cell>
          <cell r="J67">
            <v>0</v>
          </cell>
          <cell r="L67">
            <v>0</v>
          </cell>
        </row>
        <row r="77">
          <cell r="F77">
            <v>0</v>
          </cell>
          <cell r="H77">
            <v>0</v>
          </cell>
          <cell r="J77">
            <v>0</v>
          </cell>
          <cell r="L77">
            <v>0</v>
          </cell>
        </row>
        <row r="80">
          <cell r="F80">
            <v>0</v>
          </cell>
          <cell r="H80">
            <v>0</v>
          </cell>
          <cell r="J80">
            <v>0</v>
          </cell>
          <cell r="L80">
            <v>0</v>
          </cell>
        </row>
        <row r="81">
          <cell r="F81">
            <v>0</v>
          </cell>
          <cell r="H81">
            <v>0</v>
          </cell>
          <cell r="J81">
            <v>0</v>
          </cell>
          <cell r="L81">
            <v>0</v>
          </cell>
        </row>
        <row r="82">
          <cell r="F82">
            <v>0</v>
          </cell>
          <cell r="H82">
            <v>0</v>
          </cell>
          <cell r="J82">
            <v>0</v>
          </cell>
          <cell r="L82">
            <v>0</v>
          </cell>
        </row>
        <row r="83">
          <cell r="F83">
            <v>0</v>
          </cell>
          <cell r="H83">
            <v>0</v>
          </cell>
          <cell r="J83">
            <v>0</v>
          </cell>
          <cell r="L83">
            <v>0</v>
          </cell>
        </row>
        <row r="84">
          <cell r="F84">
            <v>0</v>
          </cell>
          <cell r="H84">
            <v>0</v>
          </cell>
          <cell r="J84">
            <v>0</v>
          </cell>
          <cell r="L84">
            <v>0</v>
          </cell>
        </row>
        <row r="85">
          <cell r="F85">
            <v>0</v>
          </cell>
          <cell r="H85">
            <v>0</v>
          </cell>
          <cell r="J85">
            <v>0</v>
          </cell>
          <cell r="L85">
            <v>0</v>
          </cell>
        </row>
        <row r="87">
          <cell r="F87">
            <v>0</v>
          </cell>
          <cell r="H87">
            <v>0</v>
          </cell>
          <cell r="J87">
            <v>0</v>
          </cell>
          <cell r="L87">
            <v>0</v>
          </cell>
        </row>
        <row r="88">
          <cell r="F88">
            <v>0</v>
          </cell>
          <cell r="H88">
            <v>0</v>
          </cell>
          <cell r="J88">
            <v>0</v>
          </cell>
          <cell r="L88">
            <v>0</v>
          </cell>
        </row>
        <row r="90">
          <cell r="F90">
            <v>0</v>
          </cell>
          <cell r="H90">
            <v>0</v>
          </cell>
          <cell r="J90">
            <v>0</v>
          </cell>
          <cell r="L90">
            <v>0</v>
          </cell>
        </row>
        <row r="91">
          <cell r="F91">
            <v>0</v>
          </cell>
          <cell r="H91">
            <v>0</v>
          </cell>
          <cell r="J91">
            <v>0</v>
          </cell>
          <cell r="L91">
            <v>0</v>
          </cell>
        </row>
        <row r="93">
          <cell r="F93">
            <v>0</v>
          </cell>
          <cell r="H93">
            <v>0</v>
          </cell>
          <cell r="J93">
            <v>0</v>
          </cell>
          <cell r="L93">
            <v>0</v>
          </cell>
        </row>
        <row r="102">
          <cell r="F102">
            <v>0</v>
          </cell>
          <cell r="H102">
            <v>0</v>
          </cell>
          <cell r="J102">
            <v>0</v>
          </cell>
          <cell r="L102">
            <v>0</v>
          </cell>
        </row>
        <row r="105">
          <cell r="F105">
            <v>0</v>
          </cell>
          <cell r="H105">
            <v>0</v>
          </cell>
          <cell r="J105">
            <v>0</v>
          </cell>
          <cell r="L105">
            <v>0</v>
          </cell>
        </row>
        <row r="106">
          <cell r="F106">
            <v>0</v>
          </cell>
          <cell r="H106">
            <v>0</v>
          </cell>
          <cell r="J106">
            <v>0</v>
          </cell>
          <cell r="L106">
            <v>0</v>
          </cell>
        </row>
        <row r="107">
          <cell r="F107">
            <v>0</v>
          </cell>
          <cell r="H107">
            <v>0</v>
          </cell>
          <cell r="J107">
            <v>0</v>
          </cell>
          <cell r="L107">
            <v>0</v>
          </cell>
        </row>
        <row r="108">
          <cell r="F108">
            <v>0</v>
          </cell>
          <cell r="H108">
            <v>0</v>
          </cell>
          <cell r="J108">
            <v>0</v>
          </cell>
          <cell r="L108">
            <v>0</v>
          </cell>
        </row>
        <row r="109">
          <cell r="F109">
            <v>0</v>
          </cell>
          <cell r="H109">
            <v>0</v>
          </cell>
          <cell r="J109">
            <v>0</v>
          </cell>
          <cell r="L109">
            <v>0</v>
          </cell>
        </row>
        <row r="110">
          <cell r="F110">
            <v>0</v>
          </cell>
          <cell r="H110">
            <v>0</v>
          </cell>
          <cell r="J110">
            <v>0</v>
          </cell>
          <cell r="L110">
            <v>0</v>
          </cell>
        </row>
        <row r="111">
          <cell r="F111">
            <v>0</v>
          </cell>
          <cell r="H111">
            <v>0</v>
          </cell>
          <cell r="J111">
            <v>0</v>
          </cell>
          <cell r="L111">
            <v>0</v>
          </cell>
        </row>
        <row r="112">
          <cell r="F112">
            <v>0</v>
          </cell>
          <cell r="H112">
            <v>0</v>
          </cell>
          <cell r="J112">
            <v>0</v>
          </cell>
          <cell r="L112">
            <v>0</v>
          </cell>
        </row>
        <row r="113">
          <cell r="F113">
            <v>0</v>
          </cell>
          <cell r="H113">
            <v>0</v>
          </cell>
          <cell r="J113">
            <v>0</v>
          </cell>
          <cell r="L113">
            <v>0</v>
          </cell>
        </row>
        <row r="114">
          <cell r="F114">
            <v>0</v>
          </cell>
          <cell r="H114">
            <v>0</v>
          </cell>
          <cell r="J114">
            <v>0</v>
          </cell>
          <cell r="L114">
            <v>0</v>
          </cell>
        </row>
        <row r="115">
          <cell r="F115">
            <v>0</v>
          </cell>
          <cell r="H115">
            <v>0</v>
          </cell>
          <cell r="J115">
            <v>0</v>
          </cell>
          <cell r="L115">
            <v>0</v>
          </cell>
        </row>
        <row r="117">
          <cell r="F117">
            <v>0</v>
          </cell>
          <cell r="H117">
            <v>0</v>
          </cell>
          <cell r="J117">
            <v>0</v>
          </cell>
          <cell r="L117">
            <v>0</v>
          </cell>
        </row>
        <row r="118">
          <cell r="F118">
            <v>0</v>
          </cell>
          <cell r="H118">
            <v>0</v>
          </cell>
          <cell r="J118">
            <v>0</v>
          </cell>
          <cell r="L118">
            <v>0</v>
          </cell>
        </row>
        <row r="119">
          <cell r="F119">
            <v>0</v>
          </cell>
          <cell r="H119">
            <v>0</v>
          </cell>
          <cell r="J119">
            <v>0</v>
          </cell>
          <cell r="L119">
            <v>0</v>
          </cell>
        </row>
        <row r="120">
          <cell r="F120">
            <v>0</v>
          </cell>
          <cell r="H120">
            <v>0</v>
          </cell>
          <cell r="J120">
            <v>0</v>
          </cell>
          <cell r="L120">
            <v>0</v>
          </cell>
        </row>
        <row r="121">
          <cell r="F121">
            <v>0</v>
          </cell>
          <cell r="H121">
            <v>0</v>
          </cell>
          <cell r="J121">
            <v>0</v>
          </cell>
          <cell r="L121">
            <v>0</v>
          </cell>
        </row>
        <row r="123">
          <cell r="F123">
            <v>0</v>
          </cell>
          <cell r="H123">
            <v>0</v>
          </cell>
          <cell r="J123">
            <v>0</v>
          </cell>
          <cell r="L123">
            <v>0</v>
          </cell>
        </row>
        <row r="124">
          <cell r="F124">
            <v>0</v>
          </cell>
          <cell r="H124">
            <v>0</v>
          </cell>
          <cell r="J124">
            <v>0</v>
          </cell>
          <cell r="L124">
            <v>0</v>
          </cell>
        </row>
        <row r="125">
          <cell r="F125">
            <v>0</v>
          </cell>
          <cell r="H125">
            <v>0</v>
          </cell>
          <cell r="J125">
            <v>0</v>
          </cell>
          <cell r="L125">
            <v>0</v>
          </cell>
        </row>
        <row r="126">
          <cell r="F126">
            <v>0</v>
          </cell>
          <cell r="H126">
            <v>0</v>
          </cell>
          <cell r="J126">
            <v>0</v>
          </cell>
          <cell r="L126">
            <v>0</v>
          </cell>
        </row>
        <row r="127">
          <cell r="F127">
            <v>0</v>
          </cell>
          <cell r="H127">
            <v>0</v>
          </cell>
          <cell r="J127">
            <v>0</v>
          </cell>
          <cell r="L127">
            <v>0</v>
          </cell>
        </row>
        <row r="128">
          <cell r="F128">
            <v>0</v>
          </cell>
          <cell r="H128">
            <v>0</v>
          </cell>
          <cell r="J128">
            <v>0</v>
          </cell>
          <cell r="L128">
            <v>0</v>
          </cell>
        </row>
        <row r="129">
          <cell r="F129">
            <v>0</v>
          </cell>
          <cell r="H129">
            <v>0</v>
          </cell>
          <cell r="J129">
            <v>0</v>
          </cell>
          <cell r="L129">
            <v>0</v>
          </cell>
        </row>
        <row r="130">
          <cell r="F130">
            <v>0</v>
          </cell>
          <cell r="H130">
            <v>0</v>
          </cell>
          <cell r="J130">
            <v>0</v>
          </cell>
          <cell r="L130">
            <v>0</v>
          </cell>
        </row>
        <row r="131">
          <cell r="F131">
            <v>0</v>
          </cell>
          <cell r="H131">
            <v>0</v>
          </cell>
          <cell r="J131">
            <v>0</v>
          </cell>
          <cell r="L131">
            <v>0</v>
          </cell>
        </row>
        <row r="132">
          <cell r="F132">
            <v>0</v>
          </cell>
          <cell r="H132">
            <v>0</v>
          </cell>
          <cell r="J132">
            <v>0</v>
          </cell>
          <cell r="L132">
            <v>0</v>
          </cell>
        </row>
        <row r="133">
          <cell r="F133">
            <v>0</v>
          </cell>
          <cell r="H133">
            <v>0</v>
          </cell>
          <cell r="J133">
            <v>0</v>
          </cell>
          <cell r="L133">
            <v>0</v>
          </cell>
        </row>
        <row r="135">
          <cell r="F135">
            <v>0</v>
          </cell>
          <cell r="H135">
            <v>0</v>
          </cell>
          <cell r="J135">
            <v>0</v>
          </cell>
          <cell r="L135">
            <v>0</v>
          </cell>
        </row>
        <row r="136">
          <cell r="F136">
            <v>0</v>
          </cell>
          <cell r="H136">
            <v>0</v>
          </cell>
          <cell r="J136">
            <v>0</v>
          </cell>
          <cell r="L136">
            <v>0</v>
          </cell>
        </row>
        <row r="152">
          <cell r="F152">
            <v>0</v>
          </cell>
          <cell r="H152">
            <v>0</v>
          </cell>
          <cell r="J152">
            <v>0</v>
          </cell>
          <cell r="L152">
            <v>0</v>
          </cell>
        </row>
        <row r="155">
          <cell r="F155">
            <v>0</v>
          </cell>
          <cell r="H155">
            <v>0</v>
          </cell>
          <cell r="J155">
            <v>0</v>
          </cell>
          <cell r="L155">
            <v>0</v>
          </cell>
        </row>
        <row r="156">
          <cell r="F156">
            <v>0</v>
          </cell>
          <cell r="H156">
            <v>0</v>
          </cell>
          <cell r="J156">
            <v>0</v>
          </cell>
          <cell r="L156">
            <v>0</v>
          </cell>
        </row>
        <row r="157">
          <cell r="F157">
            <v>0</v>
          </cell>
          <cell r="H157">
            <v>0</v>
          </cell>
          <cell r="J157">
            <v>0</v>
          </cell>
          <cell r="L157">
            <v>0</v>
          </cell>
        </row>
        <row r="158">
          <cell r="F158">
            <v>0</v>
          </cell>
          <cell r="H158">
            <v>0</v>
          </cell>
          <cell r="J158">
            <v>0</v>
          </cell>
          <cell r="L158">
            <v>0</v>
          </cell>
        </row>
        <row r="159">
          <cell r="F159">
            <v>0</v>
          </cell>
          <cell r="H159">
            <v>0</v>
          </cell>
          <cell r="J159">
            <v>0</v>
          </cell>
          <cell r="L159">
            <v>0</v>
          </cell>
        </row>
        <row r="160">
          <cell r="F160">
            <v>0</v>
          </cell>
          <cell r="H160">
            <v>0</v>
          </cell>
          <cell r="J160">
            <v>0</v>
          </cell>
          <cell r="L160">
            <v>0</v>
          </cell>
        </row>
        <row r="161">
          <cell r="F161">
            <v>0</v>
          </cell>
          <cell r="H161">
            <v>0</v>
          </cell>
          <cell r="J161">
            <v>0</v>
          </cell>
          <cell r="L161">
            <v>0</v>
          </cell>
        </row>
        <row r="162">
          <cell r="F162">
            <v>0</v>
          </cell>
          <cell r="H162">
            <v>0</v>
          </cell>
          <cell r="J162">
            <v>0</v>
          </cell>
          <cell r="L162">
            <v>0</v>
          </cell>
        </row>
        <row r="163">
          <cell r="F163">
            <v>0</v>
          </cell>
          <cell r="H163">
            <v>0</v>
          </cell>
          <cell r="J163">
            <v>0</v>
          </cell>
          <cell r="L163">
            <v>0</v>
          </cell>
        </row>
        <row r="164">
          <cell r="F164">
            <v>0</v>
          </cell>
          <cell r="H164">
            <v>0</v>
          </cell>
          <cell r="J164">
            <v>0</v>
          </cell>
          <cell r="L164">
            <v>0</v>
          </cell>
        </row>
        <row r="166">
          <cell r="F166">
            <v>0</v>
          </cell>
          <cell r="H166">
            <v>0</v>
          </cell>
          <cell r="J166">
            <v>0</v>
          </cell>
          <cell r="L166">
            <v>0</v>
          </cell>
        </row>
        <row r="167">
          <cell r="F167">
            <v>0</v>
          </cell>
          <cell r="H167">
            <v>0</v>
          </cell>
          <cell r="J167">
            <v>0</v>
          </cell>
          <cell r="L167">
            <v>0</v>
          </cell>
        </row>
        <row r="168">
          <cell r="F168">
            <v>0</v>
          </cell>
          <cell r="H168">
            <v>0</v>
          </cell>
          <cell r="J168">
            <v>0</v>
          </cell>
          <cell r="L168">
            <v>0</v>
          </cell>
        </row>
        <row r="170">
          <cell r="F170">
            <v>0</v>
          </cell>
          <cell r="H170">
            <v>0</v>
          </cell>
          <cell r="J170">
            <v>0</v>
          </cell>
          <cell r="L170">
            <v>0</v>
          </cell>
        </row>
        <row r="171">
          <cell r="F171">
            <v>0</v>
          </cell>
          <cell r="H171">
            <v>0</v>
          </cell>
          <cell r="J171">
            <v>0</v>
          </cell>
          <cell r="L171">
            <v>0</v>
          </cell>
        </row>
        <row r="172">
          <cell r="F172">
            <v>0</v>
          </cell>
          <cell r="H172">
            <v>0</v>
          </cell>
          <cell r="J172">
            <v>0</v>
          </cell>
          <cell r="L172">
            <v>0</v>
          </cell>
        </row>
        <row r="174">
          <cell r="F174">
            <v>0</v>
          </cell>
          <cell r="H174">
            <v>0</v>
          </cell>
          <cell r="J174">
            <v>0</v>
          </cell>
          <cell r="L174">
            <v>0</v>
          </cell>
        </row>
        <row r="175">
          <cell r="F175">
            <v>0</v>
          </cell>
          <cell r="H175">
            <v>0</v>
          </cell>
          <cell r="J175">
            <v>0</v>
          </cell>
          <cell r="L175">
            <v>0</v>
          </cell>
        </row>
        <row r="177">
          <cell r="F177">
            <v>0</v>
          </cell>
          <cell r="H177">
            <v>0</v>
          </cell>
          <cell r="J177">
            <v>0</v>
          </cell>
          <cell r="L177">
            <v>0</v>
          </cell>
        </row>
        <row r="180">
          <cell r="F180">
            <v>0</v>
          </cell>
          <cell r="H180">
            <v>0</v>
          </cell>
          <cell r="J180">
            <v>0</v>
          </cell>
          <cell r="L180">
            <v>0</v>
          </cell>
        </row>
        <row r="181">
          <cell r="F181">
            <v>0</v>
          </cell>
          <cell r="H181">
            <v>0</v>
          </cell>
          <cell r="J181">
            <v>0</v>
          </cell>
          <cell r="L181">
            <v>0</v>
          </cell>
        </row>
        <row r="182">
          <cell r="F182">
            <v>0</v>
          </cell>
          <cell r="H182">
            <v>0</v>
          </cell>
          <cell r="J182">
            <v>0</v>
          </cell>
          <cell r="L182">
            <v>0</v>
          </cell>
        </row>
        <row r="183">
          <cell r="F183">
            <v>0</v>
          </cell>
          <cell r="H183">
            <v>0</v>
          </cell>
          <cell r="J183">
            <v>0</v>
          </cell>
          <cell r="L183">
            <v>0</v>
          </cell>
        </row>
        <row r="184">
          <cell r="F184">
            <v>0</v>
          </cell>
          <cell r="H184">
            <v>0</v>
          </cell>
          <cell r="J184">
            <v>0</v>
          </cell>
          <cell r="L184">
            <v>0</v>
          </cell>
        </row>
        <row r="185">
          <cell r="F185">
            <v>0</v>
          </cell>
          <cell r="H185">
            <v>0</v>
          </cell>
          <cell r="J185">
            <v>0</v>
          </cell>
          <cell r="L185">
            <v>0</v>
          </cell>
        </row>
        <row r="186">
          <cell r="F186">
            <v>0</v>
          </cell>
          <cell r="H186">
            <v>0</v>
          </cell>
          <cell r="J186">
            <v>0</v>
          </cell>
          <cell r="L186">
            <v>0</v>
          </cell>
        </row>
        <row r="187">
          <cell r="F187">
            <v>0</v>
          </cell>
          <cell r="H187">
            <v>0</v>
          </cell>
          <cell r="J187">
            <v>0</v>
          </cell>
          <cell r="L187">
            <v>0</v>
          </cell>
        </row>
        <row r="189">
          <cell r="F189">
            <v>0</v>
          </cell>
          <cell r="H189">
            <v>0</v>
          </cell>
          <cell r="J189">
            <v>0</v>
          </cell>
          <cell r="L189">
            <v>0</v>
          </cell>
        </row>
        <row r="190">
          <cell r="F190">
            <v>0</v>
          </cell>
          <cell r="H190">
            <v>0</v>
          </cell>
          <cell r="J190">
            <v>0</v>
          </cell>
          <cell r="L190">
            <v>0</v>
          </cell>
        </row>
        <row r="192">
          <cell r="F192">
            <v>0</v>
          </cell>
          <cell r="H192">
            <v>0</v>
          </cell>
          <cell r="J192">
            <v>0</v>
          </cell>
          <cell r="L192">
            <v>0</v>
          </cell>
        </row>
        <row r="193">
          <cell r="F193">
            <v>0</v>
          </cell>
          <cell r="H193">
            <v>0</v>
          </cell>
          <cell r="J193">
            <v>0</v>
          </cell>
          <cell r="L193">
            <v>0</v>
          </cell>
        </row>
        <row r="194">
          <cell r="F194">
            <v>0</v>
          </cell>
          <cell r="H194">
            <v>0</v>
          </cell>
          <cell r="J194">
            <v>0</v>
          </cell>
          <cell r="L194">
            <v>0</v>
          </cell>
        </row>
        <row r="195">
          <cell r="F195">
            <v>0</v>
          </cell>
          <cell r="H195">
            <v>0</v>
          </cell>
          <cell r="J195">
            <v>0</v>
          </cell>
          <cell r="L195">
            <v>0</v>
          </cell>
        </row>
        <row r="197">
          <cell r="F197">
            <v>0</v>
          </cell>
          <cell r="H197">
            <v>0</v>
          </cell>
          <cell r="J197">
            <v>0</v>
          </cell>
          <cell r="L197">
            <v>0</v>
          </cell>
        </row>
        <row r="198">
          <cell r="F198">
            <v>0</v>
          </cell>
          <cell r="H198">
            <v>0</v>
          </cell>
          <cell r="J198">
            <v>0</v>
          </cell>
          <cell r="L198">
            <v>0</v>
          </cell>
        </row>
        <row r="199">
          <cell r="F199">
            <v>0</v>
          </cell>
          <cell r="H199">
            <v>0</v>
          </cell>
          <cell r="J199">
            <v>0</v>
          </cell>
          <cell r="L199">
            <v>0</v>
          </cell>
        </row>
        <row r="200">
          <cell r="F200">
            <v>0</v>
          </cell>
          <cell r="H200">
            <v>0</v>
          </cell>
          <cell r="J200">
            <v>0</v>
          </cell>
          <cell r="L200">
            <v>0</v>
          </cell>
        </row>
        <row r="202">
          <cell r="F202">
            <v>0</v>
          </cell>
          <cell r="H202">
            <v>0</v>
          </cell>
          <cell r="J202">
            <v>0</v>
          </cell>
          <cell r="L202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  <pageSetUpPr fitToPage="1"/>
  </sheetPr>
  <dimension ref="A1:L16"/>
  <sheetViews>
    <sheetView view="pageBreakPreview" zoomScale="115" zoomScaleNormal="100" zoomScaleSheetLayoutView="115" workbookViewId="0">
      <selection activeCell="O9" sqref="O9"/>
    </sheetView>
  </sheetViews>
  <sheetFormatPr defaultRowHeight="13.5"/>
  <cols>
    <col min="1" max="16384" width="9" style="19"/>
  </cols>
  <sheetData>
    <row r="1" spans="1:12" ht="14.25" customHeight="1">
      <c r="A1" s="54"/>
      <c r="B1" s="55"/>
      <c r="C1" s="55"/>
      <c r="D1" s="55"/>
      <c r="E1" s="55"/>
      <c r="F1" s="55"/>
      <c r="G1" s="55"/>
      <c r="H1" s="55"/>
      <c r="I1" s="55"/>
      <c r="J1" s="55"/>
      <c r="K1" s="55"/>
      <c r="L1" s="56"/>
    </row>
    <row r="2" spans="1:12" ht="14.25" customHeight="1">
      <c r="A2" s="15"/>
      <c r="B2" s="14"/>
      <c r="C2" s="14"/>
      <c r="D2" s="14"/>
      <c r="E2" s="14"/>
      <c r="F2" s="14"/>
      <c r="G2" s="14"/>
      <c r="H2" s="14"/>
      <c r="I2" s="14"/>
      <c r="J2" s="14"/>
      <c r="K2" s="14"/>
      <c r="L2" s="13"/>
    </row>
    <row r="3" spans="1:12">
      <c r="A3" s="57" t="s">
        <v>102</v>
      </c>
      <c r="B3" s="58"/>
      <c r="C3" s="58"/>
      <c r="D3" s="58"/>
      <c r="E3" s="58"/>
      <c r="F3" s="58"/>
      <c r="G3" s="58"/>
      <c r="H3" s="58"/>
      <c r="I3" s="58"/>
      <c r="J3" s="58"/>
      <c r="K3" s="58"/>
      <c r="L3" s="59"/>
    </row>
    <row r="4" spans="1:12" ht="50.25" customHeight="1">
      <c r="A4" s="57"/>
      <c r="B4" s="58"/>
      <c r="C4" s="58"/>
      <c r="D4" s="58"/>
      <c r="E4" s="58"/>
      <c r="F4" s="58"/>
      <c r="G4" s="58"/>
      <c r="H4" s="58"/>
      <c r="I4" s="58"/>
      <c r="J4" s="58"/>
      <c r="K4" s="58"/>
      <c r="L4" s="59"/>
    </row>
    <row r="5" spans="1:12" ht="22.5">
      <c r="A5" s="60" t="s">
        <v>105</v>
      </c>
      <c r="B5" s="61"/>
      <c r="C5" s="61"/>
      <c r="D5" s="61"/>
      <c r="E5" s="61"/>
      <c r="F5" s="61"/>
      <c r="G5" s="61"/>
      <c r="H5" s="61"/>
      <c r="I5" s="61"/>
      <c r="J5" s="61"/>
      <c r="K5" s="61"/>
      <c r="L5" s="62"/>
    </row>
    <row r="6" spans="1:12" ht="138.75" customHeight="1">
      <c r="A6" s="63"/>
      <c r="B6" s="64"/>
      <c r="C6" s="64"/>
      <c r="D6" s="64"/>
      <c r="E6" s="64"/>
      <c r="F6" s="64"/>
      <c r="G6" s="64"/>
      <c r="H6" s="64"/>
      <c r="I6" s="64"/>
      <c r="J6" s="64"/>
      <c r="K6" s="64"/>
      <c r="L6" s="65"/>
    </row>
    <row r="7" spans="1:12" ht="25.5" customHeight="1">
      <c r="A7" s="63"/>
      <c r="B7" s="64"/>
      <c r="C7" s="64"/>
      <c r="D7" s="64"/>
      <c r="E7" s="64"/>
      <c r="F7" s="64"/>
      <c r="G7" s="64"/>
      <c r="H7" s="64"/>
      <c r="I7" s="64"/>
      <c r="J7" s="64"/>
      <c r="K7" s="64"/>
      <c r="L7" s="65"/>
    </row>
    <row r="8" spans="1:12" ht="25.5" customHeight="1">
      <c r="A8" s="63"/>
      <c r="B8" s="64"/>
      <c r="C8" s="64"/>
      <c r="D8" s="64"/>
      <c r="E8" s="64"/>
      <c r="F8" s="64"/>
      <c r="G8" s="64"/>
      <c r="H8" s="64"/>
      <c r="I8" s="64"/>
      <c r="J8" s="64"/>
      <c r="K8" s="64"/>
      <c r="L8" s="65"/>
    </row>
    <row r="9" spans="1:12" ht="27" customHeight="1">
      <c r="A9" s="63"/>
      <c r="B9" s="64"/>
      <c r="C9" s="64"/>
      <c r="D9" s="64"/>
      <c r="E9" s="64"/>
      <c r="F9" s="64"/>
      <c r="G9" s="64"/>
      <c r="H9" s="64"/>
      <c r="I9" s="64"/>
      <c r="J9" s="64"/>
      <c r="K9" s="64"/>
      <c r="L9" s="65"/>
    </row>
    <row r="10" spans="1:12" ht="25.5" customHeight="1">
      <c r="A10" s="63"/>
      <c r="B10" s="64"/>
      <c r="C10" s="64"/>
      <c r="D10" s="64"/>
      <c r="E10" s="64"/>
      <c r="F10" s="64"/>
      <c r="G10" s="64"/>
      <c r="H10" s="64"/>
      <c r="I10" s="64"/>
      <c r="J10" s="64"/>
      <c r="K10" s="64"/>
      <c r="L10" s="65"/>
    </row>
    <row r="11" spans="1:12" ht="25.5" customHeight="1">
      <c r="A11" s="63"/>
      <c r="B11" s="64"/>
      <c r="C11" s="64"/>
      <c r="D11" s="64"/>
      <c r="E11" s="64"/>
      <c r="F11" s="64"/>
      <c r="G11" s="64"/>
      <c r="H11" s="64"/>
      <c r="I11" s="64"/>
      <c r="J11" s="64"/>
      <c r="K11" s="64"/>
      <c r="L11" s="65"/>
    </row>
    <row r="12" spans="1:12" ht="27">
      <c r="A12" s="66" t="s">
        <v>103</v>
      </c>
      <c r="B12" s="67"/>
      <c r="C12" s="67"/>
      <c r="D12" s="67"/>
      <c r="E12" s="67"/>
      <c r="F12" s="67"/>
      <c r="G12" s="67"/>
      <c r="H12" s="67"/>
      <c r="I12" s="67"/>
      <c r="J12" s="67"/>
      <c r="K12" s="67"/>
      <c r="L12" s="68"/>
    </row>
    <row r="13" spans="1:12" ht="15" customHeight="1">
      <c r="A13" s="16"/>
      <c r="B13" s="17"/>
      <c r="C13" s="17"/>
      <c r="D13" s="17"/>
      <c r="E13" s="17"/>
      <c r="F13" s="17"/>
      <c r="G13" s="17"/>
      <c r="H13" s="17"/>
      <c r="I13" s="17"/>
      <c r="J13" s="17"/>
      <c r="K13" s="17"/>
      <c r="L13" s="18"/>
    </row>
    <row r="14" spans="1:12">
      <c r="A14" s="51" t="s">
        <v>104</v>
      </c>
      <c r="B14" s="52"/>
      <c r="C14" s="52"/>
      <c r="D14" s="52"/>
      <c r="E14" s="52"/>
      <c r="F14" s="52"/>
      <c r="G14" s="52"/>
      <c r="H14" s="52"/>
      <c r="I14" s="52"/>
      <c r="J14" s="52"/>
      <c r="K14" s="52"/>
      <c r="L14" s="53"/>
    </row>
    <row r="15" spans="1:12">
      <c r="A15" s="51"/>
      <c r="B15" s="52"/>
      <c r="C15" s="52"/>
      <c r="D15" s="52"/>
      <c r="E15" s="52"/>
      <c r="F15" s="52"/>
      <c r="G15" s="52"/>
      <c r="H15" s="52"/>
      <c r="I15" s="52"/>
      <c r="J15" s="52"/>
      <c r="K15" s="52"/>
      <c r="L15" s="53"/>
    </row>
    <row r="16" spans="1:12" ht="15" customHeight="1" thickBot="1">
      <c r="A16" s="20"/>
      <c r="B16" s="21"/>
      <c r="C16" s="21"/>
      <c r="D16" s="21"/>
      <c r="E16" s="21"/>
      <c r="F16" s="21"/>
      <c r="G16" s="21"/>
      <c r="H16" s="21"/>
      <c r="I16" s="21"/>
      <c r="J16" s="21"/>
      <c r="K16" s="21"/>
      <c r="L16" s="22"/>
    </row>
  </sheetData>
  <mergeCells count="6">
    <mergeCell ref="A14:L15"/>
    <mergeCell ref="A1:L1"/>
    <mergeCell ref="A3:L4"/>
    <mergeCell ref="A5:L5"/>
    <mergeCell ref="A6:L11"/>
    <mergeCell ref="A12:L12"/>
  </mergeCells>
  <phoneticPr fontId="104" type="noConversion"/>
  <printOptions horizontalCentered="1" verticalCentered="1"/>
  <pageMargins left="0.70866141732283472" right="0.70866141732283472" top="0.74803149606299213" bottom="0.74803149606299213" header="0.31496062992125984" footer="0.31496062992125984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</sheetPr>
  <dimension ref="A1:BN1239"/>
  <sheetViews>
    <sheetView tabSelected="1" view="pageBreakPreview" zoomScaleNormal="100" zoomScaleSheetLayoutView="100" workbookViewId="0">
      <selection activeCell="BC15" sqref="BC15"/>
    </sheetView>
  </sheetViews>
  <sheetFormatPr defaultRowHeight="13.5"/>
  <cols>
    <col min="1" max="27" width="3.125" style="4" customWidth="1"/>
    <col min="28" max="28" width="7.75" style="4" customWidth="1"/>
    <col min="29" max="29" width="3.125" style="4" customWidth="1"/>
    <col min="30" max="30" width="2.375" style="4" customWidth="1"/>
    <col min="31" max="31" width="1.75" style="4" customWidth="1"/>
    <col min="32" max="32" width="3.125" style="4" customWidth="1"/>
    <col min="33" max="33" width="2" style="4" customWidth="1"/>
    <col min="34" max="34" width="3.125" style="4" customWidth="1"/>
    <col min="35" max="35" width="2.125" style="4" customWidth="1"/>
    <col min="36" max="36" width="2" style="4" customWidth="1"/>
    <col min="37" max="37" width="3.125" style="4" customWidth="1"/>
    <col min="38" max="38" width="1.875" style="4" customWidth="1"/>
    <col min="39" max="39" width="2.75" style="4" customWidth="1"/>
    <col min="40" max="40" width="1.625" style="4" customWidth="1"/>
    <col min="41" max="41" width="4.25" style="4" customWidth="1"/>
    <col min="42" max="42" width="3.875" style="4" customWidth="1"/>
    <col min="43" max="43" width="1.625" style="4" customWidth="1"/>
    <col min="44" max="65" width="3.125" style="4" customWidth="1"/>
    <col min="66" max="66" width="13" style="4" bestFit="1" customWidth="1"/>
    <col min="67" max="147" width="3.125" style="4" customWidth="1"/>
    <col min="148" max="16384" width="9" style="4"/>
  </cols>
  <sheetData>
    <row r="1" spans="1:66" ht="33.75" customHeight="1">
      <c r="A1" s="81"/>
      <c r="B1" s="82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82"/>
      <c r="O1" s="82"/>
      <c r="P1" s="82"/>
      <c r="Q1" s="82"/>
      <c r="R1" s="82"/>
      <c r="S1" s="82"/>
      <c r="T1" s="82"/>
      <c r="U1" s="82"/>
      <c r="V1" s="82"/>
      <c r="W1" s="82"/>
      <c r="X1" s="82"/>
      <c r="Y1" s="82"/>
      <c r="Z1" s="82"/>
      <c r="AA1" s="82"/>
      <c r="AB1" s="82"/>
      <c r="AC1" s="82"/>
      <c r="AD1" s="82"/>
      <c r="AE1" s="82"/>
      <c r="AF1" s="82"/>
      <c r="AG1" s="82"/>
      <c r="AH1" s="82"/>
      <c r="AI1" s="82"/>
      <c r="AJ1" s="82"/>
      <c r="AK1" s="82"/>
      <c r="AL1" s="82"/>
      <c r="AM1" s="82"/>
      <c r="AN1" s="82"/>
      <c r="AO1" s="82"/>
      <c r="AP1" s="82"/>
      <c r="AQ1" s="83"/>
    </row>
    <row r="2" spans="1:66" ht="26.25" customHeight="1">
      <c r="A2" s="84" t="s">
        <v>109</v>
      </c>
      <c r="B2" s="85"/>
      <c r="C2" s="85"/>
      <c r="D2" s="85"/>
      <c r="E2" s="85"/>
      <c r="F2" s="85"/>
      <c r="G2" s="85"/>
      <c r="H2" s="85"/>
      <c r="I2" s="85"/>
      <c r="J2" s="85"/>
      <c r="K2" s="85"/>
      <c r="L2" s="85"/>
      <c r="M2" s="85"/>
      <c r="N2" s="85"/>
      <c r="O2" s="85"/>
      <c r="P2" s="85"/>
      <c r="Q2" s="85"/>
      <c r="R2" s="85"/>
      <c r="S2" s="85"/>
      <c r="T2" s="85"/>
      <c r="U2" s="85"/>
      <c r="V2" s="85"/>
      <c r="W2" s="85"/>
      <c r="X2" s="85"/>
      <c r="Y2" s="85"/>
      <c r="Z2" s="85"/>
      <c r="AA2" s="85"/>
      <c r="AB2" s="85"/>
      <c r="AC2" s="85"/>
      <c r="AD2" s="85"/>
      <c r="AE2" s="85"/>
      <c r="AF2" s="85"/>
      <c r="AG2" s="85"/>
      <c r="AH2" s="85"/>
      <c r="AI2" s="85"/>
      <c r="AJ2" s="85"/>
      <c r="AK2" s="85"/>
      <c r="AL2" s="85"/>
      <c r="AM2" s="85"/>
      <c r="AN2" s="85"/>
      <c r="AO2" s="85"/>
      <c r="AP2" s="85"/>
      <c r="AQ2" s="86"/>
    </row>
    <row r="3" spans="1:66" ht="6" customHeight="1">
      <c r="A3" s="74"/>
      <c r="B3" s="75"/>
      <c r="C3" s="75"/>
      <c r="D3" s="75"/>
      <c r="E3" s="75"/>
      <c r="F3" s="75"/>
      <c r="G3" s="75"/>
      <c r="H3" s="75"/>
      <c r="I3" s="75"/>
      <c r="J3" s="75"/>
      <c r="K3" s="75"/>
      <c r="L3" s="75"/>
      <c r="M3" s="75"/>
      <c r="N3" s="75"/>
      <c r="O3" s="75"/>
      <c r="P3" s="75"/>
      <c r="Q3" s="75"/>
      <c r="R3" s="75"/>
      <c r="S3" s="75"/>
      <c r="T3" s="75"/>
      <c r="U3" s="75"/>
      <c r="V3" s="75"/>
      <c r="W3" s="75"/>
      <c r="X3" s="75"/>
      <c r="Y3" s="75"/>
      <c r="Z3" s="75"/>
      <c r="AA3" s="75"/>
      <c r="AB3" s="75"/>
      <c r="AC3" s="75"/>
      <c r="AD3" s="75"/>
      <c r="AE3" s="75"/>
      <c r="AF3" s="75"/>
      <c r="AG3" s="75"/>
      <c r="AH3" s="75"/>
      <c r="AI3" s="75"/>
      <c r="AJ3" s="75"/>
      <c r="AK3" s="75"/>
      <c r="AL3" s="75"/>
      <c r="AM3" s="75"/>
      <c r="AN3" s="75"/>
      <c r="AO3" s="75"/>
      <c r="AP3" s="75"/>
      <c r="AQ3" s="76"/>
    </row>
    <row r="4" spans="1:66" s="5" customFormat="1" ht="20.100000000000001" customHeight="1">
      <c r="A4" s="120" t="s">
        <v>148</v>
      </c>
      <c r="B4" s="121"/>
      <c r="C4" s="121"/>
      <c r="D4" s="121"/>
      <c r="E4" s="121"/>
      <c r="F4" s="121"/>
      <c r="G4" s="121"/>
      <c r="H4" s="121"/>
      <c r="I4" s="121"/>
      <c r="J4" s="121"/>
      <c r="K4" s="121"/>
      <c r="L4" s="121"/>
      <c r="M4" s="121"/>
      <c r="N4" s="121"/>
      <c r="O4" s="121"/>
      <c r="P4" s="121"/>
      <c r="Q4" s="121"/>
      <c r="R4" s="122"/>
      <c r="S4" s="117"/>
      <c r="T4" s="118"/>
      <c r="U4" s="118"/>
      <c r="V4" s="118"/>
      <c r="W4" s="118"/>
      <c r="X4" s="118"/>
      <c r="Y4" s="118"/>
      <c r="Z4" s="118"/>
      <c r="AA4" s="118"/>
      <c r="AB4" s="118"/>
      <c r="AC4" s="118"/>
      <c r="AD4" s="118"/>
      <c r="AE4" s="118"/>
      <c r="AF4" s="118"/>
      <c r="AG4" s="118"/>
      <c r="AH4" s="118"/>
      <c r="AI4" s="118"/>
      <c r="AJ4" s="118"/>
      <c r="AK4" s="118"/>
      <c r="AL4" s="118"/>
      <c r="AM4" s="118"/>
      <c r="AN4" s="118"/>
      <c r="AO4" s="118"/>
      <c r="AP4" s="118"/>
      <c r="AQ4" s="119"/>
    </row>
    <row r="5" spans="1:66" ht="20.100000000000001" customHeight="1">
      <c r="A5" s="91" t="s">
        <v>70</v>
      </c>
      <c r="B5" s="87"/>
      <c r="C5" s="87" t="s">
        <v>71</v>
      </c>
      <c r="D5" s="87"/>
      <c r="E5" s="87"/>
      <c r="F5" s="87"/>
      <c r="G5" s="87"/>
      <c r="H5" s="87"/>
      <c r="I5" s="87"/>
      <c r="J5" s="87"/>
      <c r="K5" s="87"/>
      <c r="L5" s="87" t="s">
        <v>72</v>
      </c>
      <c r="M5" s="87"/>
      <c r="N5" s="87"/>
      <c r="O5" s="87"/>
      <c r="P5" s="87"/>
      <c r="Q5" s="87"/>
      <c r="R5" s="87"/>
      <c r="S5" s="87" t="s">
        <v>73</v>
      </c>
      <c r="T5" s="87"/>
      <c r="U5" s="87"/>
      <c r="V5" s="87"/>
      <c r="W5" s="87"/>
      <c r="X5" s="87"/>
      <c r="Y5" s="87"/>
      <c r="Z5" s="87"/>
      <c r="AA5" s="87"/>
      <c r="AB5" s="87"/>
      <c r="AC5" s="87" t="s">
        <v>74</v>
      </c>
      <c r="AD5" s="87"/>
      <c r="AE5" s="87"/>
      <c r="AF5" s="87"/>
      <c r="AG5" s="87"/>
      <c r="AH5" s="87"/>
      <c r="AI5" s="87"/>
      <c r="AJ5" s="87"/>
      <c r="AK5" s="87"/>
      <c r="AL5" s="87"/>
      <c r="AM5" s="87"/>
      <c r="AN5" s="87"/>
      <c r="AO5" s="87"/>
      <c r="AP5" s="87"/>
      <c r="AQ5" s="88"/>
    </row>
    <row r="6" spans="1:66" ht="20.100000000000001" customHeight="1">
      <c r="A6" s="123" t="s">
        <v>75</v>
      </c>
      <c r="B6" s="92"/>
      <c r="C6" s="92" t="s">
        <v>76</v>
      </c>
      <c r="D6" s="92"/>
      <c r="E6" s="71" t="s">
        <v>77</v>
      </c>
      <c r="F6" s="71"/>
      <c r="G6" s="71"/>
      <c r="H6" s="71"/>
      <c r="I6" s="71"/>
      <c r="J6" s="71"/>
      <c r="K6" s="71"/>
      <c r="L6" s="69">
        <f>공종별집계표!F20</f>
        <v>0</v>
      </c>
      <c r="M6" s="69"/>
      <c r="N6" s="69"/>
      <c r="O6" s="69"/>
      <c r="P6" s="69"/>
      <c r="Q6" s="69"/>
      <c r="R6" s="69"/>
      <c r="S6" s="70"/>
      <c r="T6" s="70"/>
      <c r="U6" s="70"/>
      <c r="V6" s="70"/>
      <c r="W6" s="70"/>
      <c r="X6" s="70"/>
      <c r="Y6" s="70"/>
      <c r="Z6" s="70"/>
      <c r="AA6" s="70"/>
      <c r="AB6" s="70"/>
      <c r="AC6" s="70"/>
      <c r="AD6" s="70"/>
      <c r="AE6" s="70"/>
      <c r="AF6" s="70"/>
      <c r="AG6" s="70"/>
      <c r="AH6" s="70"/>
      <c r="AI6" s="70"/>
      <c r="AJ6" s="70"/>
      <c r="AK6" s="70"/>
      <c r="AL6" s="70"/>
      <c r="AM6" s="70"/>
      <c r="AN6" s="70"/>
      <c r="AO6" s="70"/>
      <c r="AP6" s="70"/>
      <c r="AQ6" s="73"/>
    </row>
    <row r="7" spans="1:66" ht="20.100000000000001" customHeight="1">
      <c r="A7" s="123"/>
      <c r="B7" s="92"/>
      <c r="C7" s="92"/>
      <c r="D7" s="92"/>
      <c r="E7" s="71" t="s">
        <v>78</v>
      </c>
      <c r="F7" s="71"/>
      <c r="G7" s="71"/>
      <c r="H7" s="71"/>
      <c r="I7" s="71"/>
      <c r="J7" s="71"/>
      <c r="K7" s="71"/>
      <c r="L7" s="69"/>
      <c r="M7" s="69"/>
      <c r="N7" s="69"/>
      <c r="O7" s="69"/>
      <c r="P7" s="69"/>
      <c r="Q7" s="69"/>
      <c r="R7" s="69"/>
      <c r="S7" s="70"/>
      <c r="T7" s="70"/>
      <c r="U7" s="70"/>
      <c r="V7" s="70"/>
      <c r="W7" s="70"/>
      <c r="X7" s="70"/>
      <c r="Y7" s="70"/>
      <c r="Z7" s="70"/>
      <c r="AA7" s="70"/>
      <c r="AB7" s="70"/>
      <c r="AC7" s="70"/>
      <c r="AD7" s="70"/>
      <c r="AE7" s="70"/>
      <c r="AF7" s="70"/>
      <c r="AG7" s="70"/>
      <c r="AH7" s="70"/>
      <c r="AI7" s="70"/>
      <c r="AJ7" s="70"/>
      <c r="AK7" s="70"/>
      <c r="AL7" s="70"/>
      <c r="AM7" s="70"/>
      <c r="AN7" s="70"/>
      <c r="AO7" s="70"/>
      <c r="AP7" s="70"/>
      <c r="AQ7" s="73"/>
    </row>
    <row r="8" spans="1:66" ht="20.100000000000001" customHeight="1">
      <c r="A8" s="123"/>
      <c r="B8" s="92"/>
      <c r="C8" s="92"/>
      <c r="D8" s="92"/>
      <c r="E8" s="71" t="s">
        <v>94</v>
      </c>
      <c r="F8" s="71"/>
      <c r="G8" s="71"/>
      <c r="H8" s="71"/>
      <c r="I8" s="71"/>
      <c r="J8" s="71"/>
      <c r="K8" s="71"/>
      <c r="L8" s="77">
        <f>SUM(L6:R7)</f>
        <v>0</v>
      </c>
      <c r="M8" s="77"/>
      <c r="N8" s="77"/>
      <c r="O8" s="77"/>
      <c r="P8" s="77"/>
      <c r="Q8" s="77"/>
      <c r="R8" s="77"/>
      <c r="S8" s="70"/>
      <c r="T8" s="70"/>
      <c r="U8" s="70"/>
      <c r="V8" s="70"/>
      <c r="W8" s="70"/>
      <c r="X8" s="70"/>
      <c r="Y8" s="70"/>
      <c r="Z8" s="70"/>
      <c r="AA8" s="70"/>
      <c r="AB8" s="70"/>
      <c r="AC8" s="71"/>
      <c r="AD8" s="71"/>
      <c r="AE8" s="71"/>
      <c r="AF8" s="71"/>
      <c r="AG8" s="71"/>
      <c r="AH8" s="71"/>
      <c r="AI8" s="71"/>
      <c r="AJ8" s="71"/>
      <c r="AK8" s="71"/>
      <c r="AL8" s="71"/>
      <c r="AM8" s="71"/>
      <c r="AN8" s="71"/>
      <c r="AO8" s="71"/>
      <c r="AP8" s="71"/>
      <c r="AQ8" s="72"/>
    </row>
    <row r="9" spans="1:66" ht="20.100000000000001" customHeight="1">
      <c r="A9" s="123"/>
      <c r="B9" s="92"/>
      <c r="C9" s="92" t="s">
        <v>79</v>
      </c>
      <c r="D9" s="92"/>
      <c r="E9" s="71" t="s">
        <v>80</v>
      </c>
      <c r="F9" s="71"/>
      <c r="G9" s="71"/>
      <c r="H9" s="71"/>
      <c r="I9" s="71"/>
      <c r="J9" s="71"/>
      <c r="K9" s="71"/>
      <c r="L9" s="69">
        <f>공종별집계표!H20</f>
        <v>0</v>
      </c>
      <c r="M9" s="69"/>
      <c r="N9" s="69"/>
      <c r="O9" s="69"/>
      <c r="P9" s="69"/>
      <c r="Q9" s="69"/>
      <c r="R9" s="69"/>
      <c r="S9" s="70"/>
      <c r="T9" s="70"/>
      <c r="U9" s="70"/>
      <c r="V9" s="70"/>
      <c r="W9" s="70"/>
      <c r="X9" s="70"/>
      <c r="Y9" s="70"/>
      <c r="Z9" s="70"/>
      <c r="AA9" s="70"/>
      <c r="AB9" s="70"/>
      <c r="AC9" s="71"/>
      <c r="AD9" s="71"/>
      <c r="AE9" s="71"/>
      <c r="AF9" s="71"/>
      <c r="AG9" s="71"/>
      <c r="AH9" s="71"/>
      <c r="AI9" s="71"/>
      <c r="AJ9" s="71"/>
      <c r="AK9" s="71"/>
      <c r="AL9" s="71"/>
      <c r="AM9" s="71"/>
      <c r="AN9" s="71"/>
      <c r="AO9" s="71"/>
      <c r="AP9" s="71"/>
      <c r="AQ9" s="72"/>
    </row>
    <row r="10" spans="1:66" ht="20.100000000000001" customHeight="1">
      <c r="A10" s="123"/>
      <c r="B10" s="92"/>
      <c r="C10" s="92"/>
      <c r="D10" s="92"/>
      <c r="E10" s="71" t="s">
        <v>81</v>
      </c>
      <c r="F10" s="71"/>
      <c r="G10" s="71"/>
      <c r="H10" s="71"/>
      <c r="I10" s="71"/>
      <c r="J10" s="71"/>
      <c r="K10" s="71"/>
      <c r="L10" s="69">
        <f>L9*0%</f>
        <v>0</v>
      </c>
      <c r="M10" s="69"/>
      <c r="N10" s="69"/>
      <c r="O10" s="69"/>
      <c r="P10" s="69"/>
      <c r="Q10" s="69"/>
      <c r="R10" s="69"/>
      <c r="S10" s="70" t="s">
        <v>117</v>
      </c>
      <c r="T10" s="70"/>
      <c r="U10" s="70"/>
      <c r="V10" s="70"/>
      <c r="W10" s="70"/>
      <c r="X10" s="70"/>
      <c r="Y10" s="70"/>
      <c r="Z10" s="70"/>
      <c r="AA10" s="70"/>
      <c r="AB10" s="70"/>
      <c r="AC10" s="71" t="s">
        <v>113</v>
      </c>
      <c r="AD10" s="71"/>
      <c r="AE10" s="71"/>
      <c r="AF10" s="71"/>
      <c r="AG10" s="71"/>
      <c r="AH10" s="71"/>
      <c r="AI10" s="71"/>
      <c r="AJ10" s="71"/>
      <c r="AK10" s="71"/>
      <c r="AL10" s="71"/>
      <c r="AM10" s="71"/>
      <c r="AN10" s="71"/>
      <c r="AO10" s="71"/>
      <c r="AP10" s="71"/>
      <c r="AQ10" s="72"/>
    </row>
    <row r="11" spans="1:66" ht="20.100000000000001" customHeight="1">
      <c r="A11" s="123"/>
      <c r="B11" s="92"/>
      <c r="C11" s="92"/>
      <c r="D11" s="92"/>
      <c r="E11" s="71" t="s">
        <v>95</v>
      </c>
      <c r="F11" s="71"/>
      <c r="G11" s="71"/>
      <c r="H11" s="71"/>
      <c r="I11" s="71"/>
      <c r="J11" s="71"/>
      <c r="K11" s="71"/>
      <c r="L11" s="77">
        <f>SUM(L9:R10)</f>
        <v>0</v>
      </c>
      <c r="M11" s="77"/>
      <c r="N11" s="77"/>
      <c r="O11" s="77"/>
      <c r="P11" s="77"/>
      <c r="Q11" s="77"/>
      <c r="R11" s="77"/>
      <c r="S11" s="70"/>
      <c r="T11" s="70"/>
      <c r="U11" s="70"/>
      <c r="V11" s="70"/>
      <c r="W11" s="70"/>
      <c r="X11" s="70"/>
      <c r="Y11" s="70"/>
      <c r="Z11" s="70"/>
      <c r="AA11" s="70"/>
      <c r="AB11" s="70"/>
      <c r="AC11" s="71"/>
      <c r="AD11" s="71"/>
      <c r="AE11" s="71"/>
      <c r="AF11" s="71"/>
      <c r="AG11" s="71"/>
      <c r="AH11" s="71"/>
      <c r="AI11" s="71"/>
      <c r="AJ11" s="71"/>
      <c r="AK11" s="71"/>
      <c r="AL11" s="71"/>
      <c r="AM11" s="71"/>
      <c r="AN11" s="71"/>
      <c r="AO11" s="71"/>
      <c r="AP11" s="71"/>
      <c r="AQ11" s="72"/>
    </row>
    <row r="12" spans="1:66" ht="20.100000000000001" customHeight="1">
      <c r="A12" s="123"/>
      <c r="B12" s="92"/>
      <c r="C12" s="92" t="s">
        <v>82</v>
      </c>
      <c r="D12" s="92"/>
      <c r="E12" s="71" t="s">
        <v>83</v>
      </c>
      <c r="F12" s="71"/>
      <c r="G12" s="71"/>
      <c r="H12" s="71"/>
      <c r="I12" s="71"/>
      <c r="J12" s="71"/>
      <c r="K12" s="71"/>
      <c r="L12" s="78">
        <f>+공종별집계표!J5</f>
        <v>0</v>
      </c>
      <c r="M12" s="79"/>
      <c r="N12" s="79"/>
      <c r="O12" s="79"/>
      <c r="P12" s="79"/>
      <c r="Q12" s="79"/>
      <c r="R12" s="80"/>
      <c r="S12" s="70"/>
      <c r="T12" s="70"/>
      <c r="U12" s="70"/>
      <c r="V12" s="70"/>
      <c r="W12" s="70"/>
      <c r="X12" s="70"/>
      <c r="Y12" s="70"/>
      <c r="Z12" s="70"/>
      <c r="AA12" s="70"/>
      <c r="AB12" s="70"/>
      <c r="AC12" s="71"/>
      <c r="AD12" s="71"/>
      <c r="AE12" s="71"/>
      <c r="AF12" s="71"/>
      <c r="AG12" s="71"/>
      <c r="AH12" s="71"/>
      <c r="AI12" s="71"/>
      <c r="AJ12" s="71"/>
      <c r="AK12" s="71"/>
      <c r="AL12" s="71"/>
      <c r="AM12" s="71"/>
      <c r="AN12" s="71"/>
      <c r="AO12" s="71"/>
      <c r="AP12" s="71"/>
      <c r="AQ12" s="72"/>
      <c r="BN12" s="50">
        <f>L8+L11</f>
        <v>0</v>
      </c>
    </row>
    <row r="13" spans="1:66" ht="20.100000000000001" customHeight="1">
      <c r="A13" s="123"/>
      <c r="B13" s="92"/>
      <c r="C13" s="92"/>
      <c r="D13" s="92"/>
      <c r="E13" s="89" t="s">
        <v>84</v>
      </c>
      <c r="F13" s="89"/>
      <c r="G13" s="89"/>
      <c r="H13" s="89"/>
      <c r="I13" s="89"/>
      <c r="J13" s="89"/>
      <c r="K13" s="89"/>
      <c r="L13" s="95">
        <f>L11*1.01%</f>
        <v>0</v>
      </c>
      <c r="M13" s="95"/>
      <c r="N13" s="95"/>
      <c r="O13" s="95"/>
      <c r="P13" s="95"/>
      <c r="Q13" s="95"/>
      <c r="R13" s="95"/>
      <c r="S13" s="96" t="s">
        <v>128</v>
      </c>
      <c r="T13" s="96"/>
      <c r="U13" s="96"/>
      <c r="V13" s="96"/>
      <c r="W13" s="96"/>
      <c r="X13" s="96"/>
      <c r="Y13" s="96"/>
      <c r="Z13" s="96"/>
      <c r="AA13" s="96"/>
      <c r="AB13" s="96"/>
      <c r="AC13" s="89" t="s">
        <v>114</v>
      </c>
      <c r="AD13" s="89"/>
      <c r="AE13" s="89"/>
      <c r="AF13" s="89"/>
      <c r="AG13" s="89"/>
      <c r="AH13" s="89"/>
      <c r="AI13" s="89"/>
      <c r="AJ13" s="89"/>
      <c r="AK13" s="89"/>
      <c r="AL13" s="89"/>
      <c r="AM13" s="89"/>
      <c r="AN13" s="89"/>
      <c r="AO13" s="89"/>
      <c r="AP13" s="89"/>
      <c r="AQ13" s="90"/>
    </row>
    <row r="14" spans="1:66" ht="20.100000000000001" customHeight="1">
      <c r="A14" s="123"/>
      <c r="B14" s="92"/>
      <c r="C14" s="92"/>
      <c r="D14" s="92"/>
      <c r="E14" s="89" t="s">
        <v>85</v>
      </c>
      <c r="F14" s="89"/>
      <c r="G14" s="89"/>
      <c r="H14" s="89"/>
      <c r="I14" s="89"/>
      <c r="J14" s="89"/>
      <c r="K14" s="89"/>
      <c r="L14" s="95">
        <f>L11*3.7%</f>
        <v>0</v>
      </c>
      <c r="M14" s="95"/>
      <c r="N14" s="95"/>
      <c r="O14" s="95"/>
      <c r="P14" s="95"/>
      <c r="Q14" s="95"/>
      <c r="R14" s="95"/>
      <c r="S14" s="96" t="s">
        <v>118</v>
      </c>
      <c r="T14" s="96"/>
      <c r="U14" s="96"/>
      <c r="V14" s="96"/>
      <c r="W14" s="96"/>
      <c r="X14" s="96"/>
      <c r="Y14" s="96"/>
      <c r="Z14" s="96"/>
      <c r="AA14" s="96"/>
      <c r="AB14" s="96"/>
      <c r="AC14" s="89" t="s">
        <v>114</v>
      </c>
      <c r="AD14" s="89"/>
      <c r="AE14" s="89"/>
      <c r="AF14" s="89"/>
      <c r="AG14" s="89"/>
      <c r="AH14" s="89"/>
      <c r="AI14" s="89"/>
      <c r="AJ14" s="89"/>
      <c r="AK14" s="89"/>
      <c r="AL14" s="89"/>
      <c r="AM14" s="89"/>
      <c r="AN14" s="89"/>
      <c r="AO14" s="89"/>
      <c r="AP14" s="89"/>
      <c r="AQ14" s="90"/>
    </row>
    <row r="15" spans="1:66" ht="20.100000000000001" customHeight="1">
      <c r="A15" s="123"/>
      <c r="B15" s="92"/>
      <c r="C15" s="92"/>
      <c r="D15" s="92"/>
      <c r="E15" s="89" t="s">
        <v>86</v>
      </c>
      <c r="F15" s="89"/>
      <c r="G15" s="89"/>
      <c r="H15" s="89"/>
      <c r="I15" s="89"/>
      <c r="J15" s="89"/>
      <c r="K15" s="89"/>
      <c r="L15" s="95">
        <f>SUM(L8,L9)*2.93%</f>
        <v>0</v>
      </c>
      <c r="M15" s="95"/>
      <c r="N15" s="95"/>
      <c r="O15" s="95"/>
      <c r="P15" s="95"/>
      <c r="Q15" s="95"/>
      <c r="R15" s="95"/>
      <c r="S15" s="97" t="s">
        <v>129</v>
      </c>
      <c r="T15" s="97"/>
      <c r="U15" s="97"/>
      <c r="V15" s="97"/>
      <c r="W15" s="97"/>
      <c r="X15" s="97"/>
      <c r="Y15" s="97"/>
      <c r="Z15" s="97"/>
      <c r="AA15" s="97"/>
      <c r="AB15" s="97"/>
      <c r="AC15" s="89" t="s">
        <v>119</v>
      </c>
      <c r="AD15" s="89"/>
      <c r="AE15" s="89"/>
      <c r="AF15" s="89"/>
      <c r="AG15" s="89"/>
      <c r="AH15" s="89"/>
      <c r="AI15" s="89"/>
      <c r="AJ15" s="89"/>
      <c r="AK15" s="89"/>
      <c r="AL15" s="89"/>
      <c r="AM15" s="89"/>
      <c r="AN15" s="89"/>
      <c r="AO15" s="89"/>
      <c r="AP15" s="89"/>
      <c r="AQ15" s="90"/>
    </row>
    <row r="16" spans="1:66" ht="20.100000000000001" customHeight="1">
      <c r="A16" s="123"/>
      <c r="B16" s="92"/>
      <c r="C16" s="92"/>
      <c r="D16" s="92"/>
      <c r="E16" s="89" t="s">
        <v>87</v>
      </c>
      <c r="F16" s="89"/>
      <c r="G16" s="89"/>
      <c r="H16" s="89"/>
      <c r="I16" s="89"/>
      <c r="J16" s="89"/>
      <c r="K16" s="89"/>
      <c r="L16" s="95">
        <f>L9*3.495%</f>
        <v>0</v>
      </c>
      <c r="M16" s="95"/>
      <c r="N16" s="95"/>
      <c r="O16" s="95"/>
      <c r="P16" s="95"/>
      <c r="Q16" s="95"/>
      <c r="R16" s="95"/>
      <c r="S16" s="97" t="s">
        <v>126</v>
      </c>
      <c r="T16" s="97"/>
      <c r="U16" s="97"/>
      <c r="V16" s="97"/>
      <c r="W16" s="97"/>
      <c r="X16" s="97"/>
      <c r="Y16" s="97"/>
      <c r="Z16" s="97"/>
      <c r="AA16" s="97"/>
      <c r="AB16" s="97"/>
      <c r="AC16" s="93" t="s">
        <v>115</v>
      </c>
      <c r="AD16" s="93"/>
      <c r="AE16" s="93"/>
      <c r="AF16" s="93"/>
      <c r="AG16" s="93"/>
      <c r="AH16" s="93"/>
      <c r="AI16" s="93"/>
      <c r="AJ16" s="93"/>
      <c r="AK16" s="93"/>
      <c r="AL16" s="93"/>
      <c r="AM16" s="93"/>
      <c r="AN16" s="93"/>
      <c r="AO16" s="93"/>
      <c r="AP16" s="93"/>
      <c r="AQ16" s="94"/>
    </row>
    <row r="17" spans="1:44" ht="20.100000000000001" customHeight="1">
      <c r="A17" s="123"/>
      <c r="B17" s="92"/>
      <c r="C17" s="92"/>
      <c r="D17" s="92"/>
      <c r="E17" s="89" t="s">
        <v>88</v>
      </c>
      <c r="F17" s="89"/>
      <c r="G17" s="89"/>
      <c r="H17" s="89"/>
      <c r="I17" s="89"/>
      <c r="J17" s="89"/>
      <c r="K17" s="89"/>
      <c r="L17" s="95">
        <f>L9*4.5%</f>
        <v>0</v>
      </c>
      <c r="M17" s="95"/>
      <c r="N17" s="95"/>
      <c r="O17" s="95"/>
      <c r="P17" s="95"/>
      <c r="Q17" s="95"/>
      <c r="R17" s="95"/>
      <c r="S17" s="97" t="s">
        <v>116</v>
      </c>
      <c r="T17" s="97"/>
      <c r="U17" s="97"/>
      <c r="V17" s="97"/>
      <c r="W17" s="97"/>
      <c r="X17" s="97"/>
      <c r="Y17" s="97"/>
      <c r="Z17" s="97"/>
      <c r="AA17" s="97"/>
      <c r="AB17" s="97"/>
      <c r="AC17" s="93" t="s">
        <v>115</v>
      </c>
      <c r="AD17" s="93"/>
      <c r="AE17" s="93"/>
      <c r="AF17" s="93"/>
      <c r="AG17" s="93"/>
      <c r="AH17" s="93"/>
      <c r="AI17" s="93"/>
      <c r="AJ17" s="93"/>
      <c r="AK17" s="93"/>
      <c r="AL17" s="93"/>
      <c r="AM17" s="93"/>
      <c r="AN17" s="93"/>
      <c r="AO17" s="93"/>
      <c r="AP17" s="93"/>
      <c r="AQ17" s="94"/>
    </row>
    <row r="18" spans="1:44" ht="20.100000000000001" customHeight="1">
      <c r="A18" s="123"/>
      <c r="B18" s="92"/>
      <c r="C18" s="92"/>
      <c r="D18" s="92"/>
      <c r="E18" s="89" t="s">
        <v>89</v>
      </c>
      <c r="F18" s="89"/>
      <c r="G18" s="89"/>
      <c r="H18" s="89"/>
      <c r="I18" s="89"/>
      <c r="J18" s="89"/>
      <c r="K18" s="89"/>
      <c r="L18" s="95">
        <f>L16*12.27%</f>
        <v>0</v>
      </c>
      <c r="M18" s="95"/>
      <c r="N18" s="95"/>
      <c r="O18" s="95"/>
      <c r="P18" s="95"/>
      <c r="Q18" s="95"/>
      <c r="R18" s="95"/>
      <c r="S18" s="97" t="s">
        <v>127</v>
      </c>
      <c r="T18" s="97"/>
      <c r="U18" s="97"/>
      <c r="V18" s="97"/>
      <c r="W18" s="97"/>
      <c r="X18" s="97"/>
      <c r="Y18" s="97"/>
      <c r="Z18" s="97"/>
      <c r="AA18" s="97"/>
      <c r="AB18" s="97"/>
      <c r="AC18" s="93" t="s">
        <v>115</v>
      </c>
      <c r="AD18" s="93"/>
      <c r="AE18" s="93"/>
      <c r="AF18" s="93"/>
      <c r="AG18" s="93"/>
      <c r="AH18" s="93"/>
      <c r="AI18" s="93"/>
      <c r="AJ18" s="93"/>
      <c r="AK18" s="93"/>
      <c r="AL18" s="93"/>
      <c r="AM18" s="93"/>
      <c r="AN18" s="93"/>
      <c r="AO18" s="93"/>
      <c r="AP18" s="93"/>
      <c r="AQ18" s="94"/>
    </row>
    <row r="19" spans="1:44" ht="20.100000000000001" customHeight="1">
      <c r="A19" s="123"/>
      <c r="B19" s="92"/>
      <c r="C19" s="92"/>
      <c r="D19" s="92"/>
      <c r="E19" s="89" t="s">
        <v>120</v>
      </c>
      <c r="F19" s="89"/>
      <c r="G19" s="89"/>
      <c r="H19" s="89"/>
      <c r="I19" s="89"/>
      <c r="J19" s="89"/>
      <c r="K19" s="89"/>
      <c r="L19" s="95">
        <f>L9*2.3%</f>
        <v>0</v>
      </c>
      <c r="M19" s="95"/>
      <c r="N19" s="95"/>
      <c r="O19" s="95"/>
      <c r="P19" s="95"/>
      <c r="Q19" s="95"/>
      <c r="R19" s="95"/>
      <c r="S19" s="97" t="s">
        <v>121</v>
      </c>
      <c r="T19" s="97"/>
      <c r="U19" s="97"/>
      <c r="V19" s="97"/>
      <c r="W19" s="97"/>
      <c r="X19" s="97"/>
      <c r="Y19" s="97"/>
      <c r="Z19" s="97"/>
      <c r="AA19" s="97"/>
      <c r="AB19" s="97"/>
      <c r="AC19" s="93" t="s">
        <v>122</v>
      </c>
      <c r="AD19" s="93"/>
      <c r="AE19" s="93"/>
      <c r="AF19" s="93"/>
      <c r="AG19" s="93"/>
      <c r="AH19" s="93"/>
      <c r="AI19" s="93"/>
      <c r="AJ19" s="93"/>
      <c r="AK19" s="93"/>
      <c r="AL19" s="93"/>
      <c r="AM19" s="93"/>
      <c r="AN19" s="93"/>
      <c r="AO19" s="93"/>
      <c r="AP19" s="93"/>
      <c r="AQ19" s="94"/>
    </row>
    <row r="20" spans="1:44" ht="20.100000000000001" customHeight="1">
      <c r="A20" s="123"/>
      <c r="B20" s="92"/>
      <c r="C20" s="92"/>
      <c r="D20" s="92"/>
      <c r="E20" s="71" t="s">
        <v>90</v>
      </c>
      <c r="F20" s="71"/>
      <c r="G20" s="71"/>
      <c r="H20" s="71"/>
      <c r="I20" s="71"/>
      <c r="J20" s="71"/>
      <c r="K20" s="71"/>
      <c r="L20" s="69">
        <f>SUM(L8,L11)*5.8%</f>
        <v>0</v>
      </c>
      <c r="M20" s="69"/>
      <c r="N20" s="69"/>
      <c r="O20" s="69"/>
      <c r="P20" s="69"/>
      <c r="Q20" s="69"/>
      <c r="R20" s="69"/>
      <c r="S20" s="70" t="s">
        <v>125</v>
      </c>
      <c r="T20" s="70"/>
      <c r="U20" s="70"/>
      <c r="V20" s="70"/>
      <c r="W20" s="70"/>
      <c r="X20" s="70"/>
      <c r="Y20" s="70"/>
      <c r="Z20" s="70"/>
      <c r="AA20" s="70"/>
      <c r="AB20" s="70"/>
      <c r="AC20" s="71"/>
      <c r="AD20" s="71"/>
      <c r="AE20" s="71"/>
      <c r="AF20" s="71"/>
      <c r="AG20" s="71"/>
      <c r="AH20" s="71"/>
      <c r="AI20" s="71"/>
      <c r="AJ20" s="71"/>
      <c r="AK20" s="71"/>
      <c r="AL20" s="71"/>
      <c r="AM20" s="71"/>
      <c r="AN20" s="71"/>
      <c r="AO20" s="71"/>
      <c r="AP20" s="71"/>
      <c r="AQ20" s="72"/>
    </row>
    <row r="21" spans="1:44" ht="20.100000000000001" customHeight="1">
      <c r="A21" s="123"/>
      <c r="B21" s="92"/>
      <c r="C21" s="92"/>
      <c r="D21" s="92"/>
      <c r="E21" s="71" t="s">
        <v>96</v>
      </c>
      <c r="F21" s="71"/>
      <c r="G21" s="71"/>
      <c r="H21" s="71"/>
      <c r="I21" s="71"/>
      <c r="J21" s="71"/>
      <c r="K21" s="71"/>
      <c r="L21" s="77">
        <f>SUM(L12:R20)</f>
        <v>0</v>
      </c>
      <c r="M21" s="77"/>
      <c r="N21" s="77"/>
      <c r="O21" s="77"/>
      <c r="P21" s="77"/>
      <c r="Q21" s="77"/>
      <c r="R21" s="77"/>
      <c r="S21" s="70"/>
      <c r="T21" s="70"/>
      <c r="U21" s="70"/>
      <c r="V21" s="70"/>
      <c r="W21" s="70"/>
      <c r="X21" s="70"/>
      <c r="Y21" s="70"/>
      <c r="Z21" s="70"/>
      <c r="AA21" s="70"/>
      <c r="AB21" s="70"/>
      <c r="AC21" s="71"/>
      <c r="AD21" s="71"/>
      <c r="AE21" s="71"/>
      <c r="AF21" s="71"/>
      <c r="AG21" s="71"/>
      <c r="AH21" s="71"/>
      <c r="AI21" s="71"/>
      <c r="AJ21" s="71"/>
      <c r="AK21" s="71"/>
      <c r="AL21" s="71"/>
      <c r="AM21" s="71"/>
      <c r="AN21" s="71"/>
      <c r="AO21" s="71"/>
      <c r="AP21" s="71"/>
      <c r="AQ21" s="72"/>
    </row>
    <row r="22" spans="1:44" ht="20.100000000000001" customHeight="1">
      <c r="A22" s="123"/>
      <c r="B22" s="92"/>
      <c r="C22" s="71" t="s">
        <v>97</v>
      </c>
      <c r="D22" s="71"/>
      <c r="E22" s="71"/>
      <c r="F22" s="71"/>
      <c r="G22" s="71"/>
      <c r="H22" s="71"/>
      <c r="I22" s="71"/>
      <c r="J22" s="71"/>
      <c r="K22" s="71"/>
      <c r="L22" s="77">
        <f>SUM(L8,L11,L21)</f>
        <v>0</v>
      </c>
      <c r="M22" s="77"/>
      <c r="N22" s="77"/>
      <c r="O22" s="77"/>
      <c r="P22" s="77"/>
      <c r="Q22" s="77"/>
      <c r="R22" s="77"/>
      <c r="S22" s="70"/>
      <c r="T22" s="70"/>
      <c r="U22" s="70"/>
      <c r="V22" s="70"/>
      <c r="W22" s="70"/>
      <c r="X22" s="70"/>
      <c r="Y22" s="70"/>
      <c r="Z22" s="70"/>
      <c r="AA22" s="70"/>
      <c r="AB22" s="70"/>
      <c r="AC22" s="71"/>
      <c r="AD22" s="71"/>
      <c r="AE22" s="71"/>
      <c r="AF22" s="71"/>
      <c r="AG22" s="71"/>
      <c r="AH22" s="71"/>
      <c r="AI22" s="71"/>
      <c r="AJ22" s="71"/>
      <c r="AK22" s="71"/>
      <c r="AL22" s="71"/>
      <c r="AM22" s="71"/>
      <c r="AN22" s="71"/>
      <c r="AO22" s="71"/>
      <c r="AP22" s="71"/>
      <c r="AQ22" s="72"/>
      <c r="AR22" s="4" t="s">
        <v>98</v>
      </c>
    </row>
    <row r="23" spans="1:44" ht="20.100000000000001" customHeight="1">
      <c r="A23" s="101" t="s">
        <v>101</v>
      </c>
      <c r="B23" s="71"/>
      <c r="C23" s="71"/>
      <c r="D23" s="71"/>
      <c r="E23" s="71"/>
      <c r="F23" s="71"/>
      <c r="G23" s="71"/>
      <c r="H23" s="71"/>
      <c r="I23" s="71"/>
      <c r="J23" s="71"/>
      <c r="K23" s="71"/>
      <c r="L23" s="69">
        <f>L22*6%</f>
        <v>0</v>
      </c>
      <c r="M23" s="69"/>
      <c r="N23" s="69"/>
      <c r="O23" s="69"/>
      <c r="P23" s="69"/>
      <c r="Q23" s="69"/>
      <c r="R23" s="69"/>
      <c r="S23" s="70" t="s">
        <v>123</v>
      </c>
      <c r="T23" s="70"/>
      <c r="U23" s="70"/>
      <c r="V23" s="70"/>
      <c r="W23" s="70"/>
      <c r="X23" s="70"/>
      <c r="Y23" s="70"/>
      <c r="Z23" s="70"/>
      <c r="AA23" s="70"/>
      <c r="AB23" s="70"/>
      <c r="AC23" s="71" t="s">
        <v>113</v>
      </c>
      <c r="AD23" s="71"/>
      <c r="AE23" s="71"/>
      <c r="AF23" s="71"/>
      <c r="AG23" s="71"/>
      <c r="AH23" s="71"/>
      <c r="AI23" s="71"/>
      <c r="AJ23" s="71"/>
      <c r="AK23" s="71"/>
      <c r="AL23" s="71"/>
      <c r="AM23" s="71"/>
      <c r="AN23" s="71"/>
      <c r="AO23" s="71"/>
      <c r="AP23" s="71"/>
      <c r="AQ23" s="72"/>
    </row>
    <row r="24" spans="1:44" ht="20.100000000000001" customHeight="1">
      <c r="A24" s="101" t="s">
        <v>100</v>
      </c>
      <c r="B24" s="71"/>
      <c r="C24" s="71"/>
      <c r="D24" s="71"/>
      <c r="E24" s="71"/>
      <c r="F24" s="71"/>
      <c r="G24" s="71"/>
      <c r="H24" s="71"/>
      <c r="I24" s="71"/>
      <c r="J24" s="71"/>
      <c r="K24" s="71"/>
      <c r="L24" s="69">
        <f>SUM(L11,L21,L23)*10%</f>
        <v>0</v>
      </c>
      <c r="M24" s="69"/>
      <c r="N24" s="69"/>
      <c r="O24" s="69"/>
      <c r="P24" s="69"/>
      <c r="Q24" s="69"/>
      <c r="R24" s="69"/>
      <c r="S24" s="70" t="s">
        <v>124</v>
      </c>
      <c r="T24" s="70"/>
      <c r="U24" s="70"/>
      <c r="V24" s="70"/>
      <c r="W24" s="70"/>
      <c r="X24" s="70"/>
      <c r="Y24" s="70"/>
      <c r="Z24" s="70"/>
      <c r="AA24" s="70"/>
      <c r="AB24" s="70"/>
      <c r="AC24" s="71"/>
      <c r="AD24" s="71"/>
      <c r="AE24" s="71"/>
      <c r="AF24" s="71"/>
      <c r="AG24" s="71"/>
      <c r="AH24" s="71"/>
      <c r="AI24" s="71"/>
      <c r="AJ24" s="71"/>
      <c r="AK24" s="71"/>
      <c r="AL24" s="71"/>
      <c r="AM24" s="71"/>
      <c r="AN24" s="71"/>
      <c r="AO24" s="71"/>
      <c r="AP24" s="71"/>
      <c r="AQ24" s="72"/>
    </row>
    <row r="25" spans="1:44" ht="20.100000000000001" customHeight="1">
      <c r="A25" s="101" t="s">
        <v>152</v>
      </c>
      <c r="B25" s="71"/>
      <c r="C25" s="71"/>
      <c r="D25" s="71"/>
      <c r="E25" s="71"/>
      <c r="F25" s="71"/>
      <c r="G25" s="71"/>
      <c r="H25" s="71"/>
      <c r="I25" s="71"/>
      <c r="J25" s="71"/>
      <c r="K25" s="71"/>
      <c r="L25" s="69"/>
      <c r="M25" s="69"/>
      <c r="N25" s="69"/>
      <c r="O25" s="69"/>
      <c r="P25" s="69"/>
      <c r="Q25" s="69"/>
      <c r="R25" s="69"/>
      <c r="S25" s="70"/>
      <c r="T25" s="70"/>
      <c r="U25" s="70"/>
      <c r="V25" s="70"/>
      <c r="W25" s="70"/>
      <c r="X25" s="70"/>
      <c r="Y25" s="70"/>
      <c r="Z25" s="70"/>
      <c r="AA25" s="70"/>
      <c r="AB25" s="70"/>
      <c r="AC25" s="71"/>
      <c r="AD25" s="71"/>
      <c r="AE25" s="71"/>
      <c r="AF25" s="71"/>
      <c r="AG25" s="71"/>
      <c r="AH25" s="71"/>
      <c r="AI25" s="71"/>
      <c r="AJ25" s="71"/>
      <c r="AK25" s="71"/>
      <c r="AL25" s="71"/>
      <c r="AM25" s="71"/>
      <c r="AN25" s="71"/>
      <c r="AO25" s="71"/>
      <c r="AP25" s="71"/>
      <c r="AQ25" s="72"/>
    </row>
    <row r="26" spans="1:44" ht="20.100000000000001" customHeight="1">
      <c r="A26" s="101" t="s">
        <v>99</v>
      </c>
      <c r="B26" s="71"/>
      <c r="C26" s="71"/>
      <c r="D26" s="71"/>
      <c r="E26" s="71"/>
      <c r="F26" s="71"/>
      <c r="G26" s="71"/>
      <c r="H26" s="71"/>
      <c r="I26" s="71"/>
      <c r="J26" s="71"/>
      <c r="K26" s="71"/>
      <c r="L26" s="69">
        <f>SUM(L22:R25)</f>
        <v>0</v>
      </c>
      <c r="M26" s="69"/>
      <c r="N26" s="69"/>
      <c r="O26" s="69"/>
      <c r="P26" s="69"/>
      <c r="Q26" s="69"/>
      <c r="R26" s="69"/>
      <c r="S26" s="70"/>
      <c r="T26" s="70"/>
      <c r="U26" s="70"/>
      <c r="V26" s="70"/>
      <c r="W26" s="70"/>
      <c r="X26" s="70"/>
      <c r="Y26" s="70"/>
      <c r="Z26" s="70"/>
      <c r="AA26" s="70"/>
      <c r="AB26" s="70"/>
      <c r="AC26" s="71"/>
      <c r="AD26" s="71"/>
      <c r="AE26" s="71"/>
      <c r="AF26" s="71"/>
      <c r="AG26" s="71"/>
      <c r="AH26" s="71"/>
      <c r="AI26" s="71"/>
      <c r="AJ26" s="71"/>
      <c r="AK26" s="71"/>
      <c r="AL26" s="71"/>
      <c r="AM26" s="71"/>
      <c r="AN26" s="71"/>
      <c r="AO26" s="71"/>
      <c r="AP26" s="71"/>
      <c r="AQ26" s="72"/>
    </row>
    <row r="27" spans="1:44" ht="20.100000000000001" customHeight="1">
      <c r="A27" s="111" t="s">
        <v>93</v>
      </c>
      <c r="B27" s="112"/>
      <c r="C27" s="112"/>
      <c r="D27" s="112"/>
      <c r="E27" s="112"/>
      <c r="F27" s="112"/>
      <c r="G27" s="112"/>
      <c r="H27" s="112"/>
      <c r="I27" s="112"/>
      <c r="J27" s="112"/>
      <c r="K27" s="112"/>
      <c r="L27" s="113">
        <f>L26*10%</f>
        <v>0</v>
      </c>
      <c r="M27" s="113"/>
      <c r="N27" s="113"/>
      <c r="O27" s="113"/>
      <c r="P27" s="113"/>
      <c r="Q27" s="113"/>
      <c r="R27" s="113"/>
      <c r="S27" s="114"/>
      <c r="T27" s="114"/>
      <c r="U27" s="114"/>
      <c r="V27" s="114"/>
      <c r="W27" s="114"/>
      <c r="X27" s="114"/>
      <c r="Y27" s="114"/>
      <c r="Z27" s="114"/>
      <c r="AA27" s="114"/>
      <c r="AB27" s="114"/>
      <c r="AC27" s="115"/>
      <c r="AD27" s="115"/>
      <c r="AE27" s="115"/>
      <c r="AF27" s="115"/>
      <c r="AG27" s="115"/>
      <c r="AH27" s="115"/>
      <c r="AI27" s="115"/>
      <c r="AJ27" s="115"/>
      <c r="AK27" s="115"/>
      <c r="AL27" s="115"/>
      <c r="AM27" s="115"/>
      <c r="AN27" s="115"/>
      <c r="AO27" s="115"/>
      <c r="AP27" s="115"/>
      <c r="AQ27" s="116"/>
    </row>
    <row r="28" spans="1:44" ht="20.100000000000001" customHeight="1">
      <c r="A28" s="108" t="s">
        <v>91</v>
      </c>
      <c r="B28" s="109"/>
      <c r="C28" s="109"/>
      <c r="D28" s="109"/>
      <c r="E28" s="109"/>
      <c r="F28" s="109"/>
      <c r="G28" s="109"/>
      <c r="H28" s="109"/>
      <c r="I28" s="109"/>
      <c r="J28" s="109"/>
      <c r="K28" s="110"/>
      <c r="L28" s="105">
        <f>SUM(L26:R27)</f>
        <v>0</v>
      </c>
      <c r="M28" s="106"/>
      <c r="N28" s="106"/>
      <c r="O28" s="106"/>
      <c r="P28" s="106"/>
      <c r="Q28" s="106"/>
      <c r="R28" s="107"/>
      <c r="S28" s="102"/>
      <c r="T28" s="103"/>
      <c r="U28" s="103"/>
      <c r="V28" s="103"/>
      <c r="W28" s="103"/>
      <c r="X28" s="103"/>
      <c r="Y28" s="103"/>
      <c r="Z28" s="103"/>
      <c r="AA28" s="103"/>
      <c r="AB28" s="104"/>
      <c r="AC28" s="98"/>
      <c r="AD28" s="99"/>
      <c r="AE28" s="99"/>
      <c r="AF28" s="99"/>
      <c r="AG28" s="99"/>
      <c r="AH28" s="99"/>
      <c r="AI28" s="99"/>
      <c r="AJ28" s="99"/>
      <c r="AK28" s="99"/>
      <c r="AL28" s="99"/>
      <c r="AM28" s="99"/>
      <c r="AN28" s="99"/>
      <c r="AO28" s="99"/>
      <c r="AP28" s="99"/>
      <c r="AQ28" s="100"/>
    </row>
    <row r="29" spans="1:44" ht="18" customHeight="1"/>
    <row r="30" spans="1:44" ht="18" customHeight="1"/>
    <row r="31" spans="1:44" ht="18" customHeight="1"/>
    <row r="32" spans="1:44" ht="18" customHeight="1"/>
    <row r="33" ht="18" customHeight="1"/>
    <row r="34" ht="18" customHeight="1"/>
    <row r="35" ht="18" customHeight="1"/>
    <row r="36" ht="18" customHeight="1"/>
    <row r="37" ht="18" customHeight="1"/>
    <row r="38" ht="18" customHeight="1"/>
    <row r="39" ht="18" customHeight="1"/>
    <row r="40" ht="18" customHeight="1"/>
    <row r="41" ht="18" customHeight="1"/>
    <row r="42" ht="18" customHeight="1"/>
    <row r="43" ht="18" customHeight="1"/>
    <row r="44" ht="18" customHeight="1"/>
    <row r="45" ht="18" customHeight="1"/>
    <row r="46" ht="18" customHeight="1"/>
    <row r="47" ht="18" customHeight="1"/>
    <row r="48" ht="18" customHeight="1"/>
    <row r="49" ht="18" customHeight="1"/>
    <row r="50" ht="18" customHeight="1"/>
    <row r="51" ht="18" customHeight="1"/>
    <row r="52" ht="18" customHeight="1"/>
    <row r="53" ht="18" customHeight="1"/>
    <row r="54" ht="18" customHeight="1"/>
    <row r="55" ht="18" customHeight="1"/>
    <row r="56" ht="18" customHeight="1"/>
    <row r="57" ht="18" customHeight="1"/>
    <row r="58" ht="18" customHeight="1"/>
    <row r="59" ht="18" customHeight="1"/>
    <row r="60" ht="18" customHeight="1"/>
    <row r="61" ht="18" customHeight="1"/>
    <row r="62" ht="18" customHeight="1"/>
    <row r="63" ht="18" customHeight="1"/>
    <row r="64" ht="18" customHeight="1"/>
    <row r="65" ht="18" customHeight="1"/>
    <row r="66" ht="18" customHeight="1"/>
    <row r="67" ht="18" customHeight="1"/>
    <row r="68" ht="18" customHeight="1"/>
    <row r="69" ht="18" customHeight="1"/>
    <row r="70" ht="18" customHeight="1"/>
    <row r="71" ht="18" customHeight="1"/>
    <row r="72" ht="18" customHeight="1"/>
    <row r="73" ht="18" customHeight="1"/>
    <row r="74" ht="18" customHeight="1"/>
    <row r="75" ht="18" customHeight="1"/>
    <row r="76" ht="18" customHeight="1"/>
    <row r="77" ht="18" customHeight="1"/>
    <row r="78" ht="18" customHeight="1"/>
    <row r="79" ht="18" customHeight="1"/>
    <row r="80" ht="18" customHeight="1"/>
    <row r="81" ht="18" customHeight="1"/>
    <row r="82" ht="18" customHeight="1"/>
    <row r="83" ht="18" customHeight="1"/>
    <row r="84" ht="18" customHeight="1"/>
    <row r="85" ht="18" customHeight="1"/>
    <row r="86" ht="18" customHeight="1"/>
    <row r="87" ht="18" customHeight="1"/>
    <row r="88" ht="18" customHeight="1"/>
    <row r="89" ht="18" customHeight="1"/>
    <row r="90" ht="18" customHeight="1"/>
    <row r="91" ht="18" customHeight="1"/>
    <row r="92" ht="18" customHeight="1"/>
    <row r="93" ht="18" customHeight="1"/>
    <row r="94" ht="18" customHeight="1"/>
    <row r="95" ht="18" customHeight="1"/>
    <row r="96" ht="18" customHeight="1"/>
    <row r="97" ht="18" customHeight="1"/>
    <row r="98" ht="18" customHeight="1"/>
    <row r="99" ht="18" customHeight="1"/>
    <row r="100" ht="18" customHeight="1"/>
    <row r="101" ht="18" customHeight="1"/>
    <row r="102" ht="18" customHeight="1"/>
    <row r="103" ht="18" customHeight="1"/>
    <row r="104" ht="18" customHeight="1"/>
    <row r="105" ht="18" customHeight="1"/>
    <row r="106" ht="18" customHeight="1"/>
    <row r="107" ht="18" customHeight="1"/>
    <row r="108" ht="18" customHeight="1"/>
    <row r="109" ht="18" customHeight="1"/>
    <row r="110" ht="18" customHeight="1"/>
    <row r="111" ht="18" customHeight="1"/>
    <row r="112" ht="18" customHeight="1"/>
    <row r="113" ht="18" customHeight="1"/>
    <row r="114" ht="18" customHeight="1"/>
    <row r="115" ht="18" customHeight="1"/>
    <row r="116" ht="18" customHeight="1"/>
    <row r="117" ht="18" customHeight="1"/>
    <row r="118" ht="18" customHeight="1"/>
    <row r="119" ht="18" customHeight="1"/>
    <row r="120" ht="18" customHeight="1"/>
    <row r="121" ht="18" customHeight="1"/>
    <row r="122" ht="18" customHeight="1"/>
    <row r="123" ht="18" customHeight="1"/>
    <row r="124" ht="18" customHeight="1"/>
    <row r="125" ht="18" customHeight="1"/>
    <row r="126" ht="18" customHeight="1"/>
    <row r="127" ht="18" customHeight="1"/>
    <row r="128" ht="18" customHeight="1"/>
    <row r="129" ht="18" customHeight="1"/>
    <row r="130" ht="18" customHeight="1"/>
    <row r="131" ht="18" customHeight="1"/>
    <row r="132" ht="18" customHeight="1"/>
    <row r="133" ht="18" customHeight="1"/>
    <row r="134" ht="18" customHeight="1"/>
    <row r="135" ht="18" customHeight="1"/>
    <row r="136" ht="18" customHeight="1"/>
    <row r="137" ht="18" customHeight="1"/>
    <row r="138" ht="18" customHeight="1"/>
    <row r="139" ht="18" customHeight="1"/>
    <row r="140" ht="18" customHeight="1"/>
    <row r="141" ht="18" customHeight="1"/>
    <row r="142" ht="18" customHeight="1"/>
    <row r="143" ht="18" customHeight="1"/>
    <row r="144" ht="18" customHeight="1"/>
    <row r="145" ht="18" customHeight="1"/>
    <row r="146" ht="18" customHeight="1"/>
    <row r="147" ht="18" customHeight="1"/>
    <row r="148" ht="18" customHeight="1"/>
    <row r="149" ht="18" customHeight="1"/>
    <row r="150" ht="18" customHeight="1"/>
    <row r="151" ht="18" customHeight="1"/>
    <row r="152" ht="18" customHeight="1"/>
    <row r="153" ht="18" customHeight="1"/>
    <row r="154" ht="18" customHeight="1"/>
    <row r="155" ht="18" customHeight="1"/>
    <row r="156" ht="18" customHeight="1"/>
    <row r="157" ht="18" customHeight="1"/>
    <row r="158" ht="18" customHeight="1"/>
    <row r="159" ht="18" customHeight="1"/>
    <row r="160" ht="18" customHeight="1"/>
    <row r="161" ht="18" customHeight="1"/>
    <row r="162" ht="18" customHeight="1"/>
    <row r="163" ht="18" customHeight="1"/>
    <row r="164" ht="18" customHeight="1"/>
    <row r="165" ht="18" customHeight="1"/>
    <row r="166" ht="18" customHeight="1"/>
    <row r="167" ht="18" customHeight="1"/>
    <row r="168" ht="18" customHeight="1"/>
    <row r="169" ht="18" customHeight="1"/>
    <row r="170" ht="18" customHeight="1"/>
    <row r="171" ht="18" customHeight="1"/>
    <row r="172" ht="18" customHeight="1"/>
    <row r="173" ht="18" customHeight="1"/>
    <row r="174" ht="18" customHeight="1"/>
    <row r="175" ht="18" customHeight="1"/>
    <row r="176" ht="18" customHeight="1"/>
    <row r="177" ht="18" customHeight="1"/>
    <row r="178" ht="18" customHeight="1"/>
    <row r="179" ht="18" customHeight="1"/>
    <row r="180" ht="18" customHeight="1"/>
    <row r="181" ht="18" customHeight="1"/>
    <row r="182" ht="18" customHeight="1"/>
    <row r="183" ht="18" customHeight="1"/>
    <row r="184" ht="18" customHeight="1"/>
    <row r="185" ht="18" customHeight="1"/>
    <row r="186" ht="18" customHeight="1"/>
    <row r="187" ht="18" customHeight="1"/>
    <row r="188" ht="18" customHeight="1"/>
    <row r="189" ht="18" customHeight="1"/>
    <row r="190" ht="18" customHeight="1"/>
    <row r="191" ht="18" customHeight="1"/>
    <row r="192" ht="18" customHeight="1"/>
    <row r="193" ht="18" customHeight="1"/>
    <row r="194" ht="18" customHeight="1"/>
    <row r="195" ht="18" customHeight="1"/>
    <row r="196" ht="18" customHeight="1"/>
    <row r="197" ht="18" customHeight="1"/>
    <row r="198" ht="18" customHeight="1"/>
    <row r="199" ht="18" customHeight="1"/>
    <row r="200" ht="18" customHeight="1"/>
    <row r="201" ht="18" customHeight="1"/>
    <row r="202" ht="18" customHeight="1"/>
    <row r="203" ht="18" customHeight="1"/>
    <row r="204" ht="18" customHeight="1"/>
    <row r="205" ht="18" customHeight="1"/>
    <row r="206" ht="18" customHeight="1"/>
    <row r="207" ht="18" customHeight="1"/>
    <row r="208" ht="18" customHeight="1"/>
    <row r="209" ht="18" customHeight="1"/>
    <row r="210" ht="18" customHeight="1"/>
    <row r="211" ht="18" customHeight="1"/>
    <row r="212" ht="18" customHeight="1"/>
    <row r="213" ht="18" customHeight="1"/>
    <row r="214" ht="18" customHeight="1"/>
    <row r="215" ht="18" customHeight="1"/>
    <row r="216" ht="18" customHeight="1"/>
    <row r="217" ht="18" customHeight="1"/>
    <row r="218" ht="18" customHeight="1"/>
    <row r="219" ht="18" customHeight="1"/>
    <row r="220" ht="18" customHeight="1"/>
    <row r="221" ht="18" customHeight="1"/>
    <row r="222" ht="18" customHeight="1"/>
    <row r="223" ht="18" customHeight="1"/>
    <row r="224" ht="18" customHeight="1"/>
    <row r="225" ht="18" customHeight="1"/>
    <row r="226" ht="18" customHeight="1"/>
    <row r="227" ht="18" customHeight="1"/>
    <row r="228" ht="18" customHeight="1"/>
    <row r="229" ht="18" customHeight="1"/>
    <row r="230" ht="18" customHeight="1"/>
    <row r="231" ht="18" customHeight="1"/>
    <row r="232" ht="18" customHeight="1"/>
    <row r="233" ht="18" customHeight="1"/>
    <row r="234" ht="18" customHeight="1"/>
    <row r="235" ht="18" customHeight="1"/>
    <row r="236" ht="18" customHeight="1"/>
    <row r="237" ht="18" customHeight="1"/>
    <row r="238" ht="18" customHeight="1"/>
    <row r="239" ht="18" customHeight="1"/>
    <row r="240" ht="18" customHeight="1"/>
    <row r="241" ht="18" customHeight="1"/>
    <row r="242" ht="18" customHeight="1"/>
    <row r="243" ht="18" customHeight="1"/>
    <row r="244" ht="18" customHeight="1"/>
    <row r="245" ht="18" customHeight="1"/>
    <row r="246" ht="18" customHeight="1"/>
    <row r="247" ht="18" customHeight="1"/>
    <row r="248" ht="18" customHeight="1"/>
    <row r="249" ht="18" customHeight="1"/>
    <row r="250" ht="18" customHeight="1"/>
    <row r="251" ht="18" customHeight="1"/>
    <row r="252" ht="18" customHeight="1"/>
    <row r="253" ht="18" customHeight="1"/>
    <row r="254" ht="18" customHeight="1"/>
    <row r="255" ht="18" customHeight="1"/>
    <row r="256" ht="18" customHeight="1"/>
    <row r="257" ht="18" customHeight="1"/>
    <row r="258" ht="18" customHeight="1"/>
    <row r="259" ht="18" customHeight="1"/>
    <row r="260" ht="18" customHeight="1"/>
    <row r="261" ht="18" customHeight="1"/>
    <row r="262" ht="18" customHeight="1"/>
    <row r="263" ht="18" customHeight="1"/>
    <row r="264" ht="18" customHeight="1"/>
    <row r="265" ht="18" customHeight="1"/>
    <row r="266" ht="18" customHeight="1"/>
    <row r="267" ht="18" customHeight="1"/>
    <row r="268" ht="18" customHeight="1"/>
    <row r="269" ht="18" customHeight="1"/>
    <row r="270" ht="18" customHeight="1"/>
    <row r="271" ht="18" customHeight="1"/>
    <row r="272" ht="18" customHeight="1"/>
    <row r="273" ht="18" customHeight="1"/>
    <row r="274" ht="18" customHeight="1"/>
    <row r="275" ht="18" customHeight="1"/>
    <row r="276" ht="18" customHeight="1"/>
    <row r="277" ht="18" customHeight="1"/>
    <row r="278" ht="18" customHeight="1"/>
    <row r="279" ht="18" customHeight="1"/>
    <row r="280" ht="18" customHeight="1"/>
    <row r="281" ht="18" customHeight="1"/>
    <row r="282" ht="18" customHeight="1"/>
    <row r="283" ht="18" customHeight="1"/>
    <row r="284" ht="18" customHeight="1"/>
    <row r="285" ht="18" customHeight="1"/>
    <row r="286" ht="18" customHeight="1"/>
    <row r="287" ht="18" customHeight="1"/>
    <row r="288" ht="18" customHeight="1"/>
    <row r="289" ht="18" customHeight="1"/>
    <row r="290" ht="18" customHeight="1"/>
    <row r="291" ht="18" customHeight="1"/>
    <row r="292" ht="18" customHeight="1"/>
    <row r="293" ht="18" customHeight="1"/>
    <row r="294" ht="18" customHeight="1"/>
    <row r="295" ht="18" customHeight="1"/>
    <row r="296" ht="18" customHeight="1"/>
    <row r="297" ht="18" customHeight="1"/>
    <row r="298" ht="18" customHeight="1"/>
    <row r="299" ht="18" customHeight="1"/>
    <row r="300" ht="18" customHeight="1"/>
    <row r="301" ht="18" customHeight="1"/>
    <row r="302" ht="18" customHeight="1"/>
    <row r="303" ht="18" customHeight="1"/>
    <row r="304" ht="18" customHeight="1"/>
    <row r="305" ht="18" customHeight="1"/>
    <row r="306" ht="18" customHeight="1"/>
    <row r="307" ht="18" customHeight="1"/>
    <row r="308" ht="18" customHeight="1"/>
    <row r="309" ht="18" customHeight="1"/>
    <row r="310" ht="18" customHeight="1"/>
    <row r="311" ht="18" customHeight="1"/>
    <row r="312" ht="18" customHeight="1"/>
    <row r="313" ht="18" customHeight="1"/>
    <row r="314" ht="18" customHeight="1"/>
    <row r="315" ht="18" customHeight="1"/>
    <row r="316" ht="18" customHeight="1"/>
    <row r="317" ht="18" customHeight="1"/>
    <row r="318" ht="18" customHeight="1"/>
    <row r="319" ht="18" customHeight="1"/>
    <row r="320" ht="18" customHeight="1"/>
    <row r="321" ht="18" customHeight="1"/>
    <row r="322" ht="18" customHeight="1"/>
    <row r="323" ht="18" customHeight="1"/>
    <row r="324" ht="18" customHeight="1"/>
    <row r="325" ht="18" customHeight="1"/>
    <row r="326" ht="18" customHeight="1"/>
    <row r="327" ht="18" customHeight="1"/>
    <row r="328" ht="18" customHeight="1"/>
    <row r="329" ht="18" customHeight="1"/>
    <row r="330" ht="18" customHeight="1"/>
    <row r="331" ht="18" customHeight="1"/>
    <row r="332" ht="18" customHeight="1"/>
    <row r="333" ht="18" customHeight="1"/>
    <row r="334" ht="18" customHeight="1"/>
    <row r="335" ht="18" customHeight="1"/>
    <row r="336" ht="18" customHeight="1"/>
    <row r="337" ht="18" customHeight="1"/>
    <row r="338" ht="18" customHeight="1"/>
    <row r="339" ht="18" customHeight="1"/>
    <row r="340" ht="18" customHeight="1"/>
    <row r="341" ht="18" customHeight="1"/>
    <row r="342" ht="18" customHeight="1"/>
    <row r="343" ht="18" customHeight="1"/>
    <row r="344" ht="18" customHeight="1"/>
    <row r="345" ht="18" customHeight="1"/>
    <row r="346" ht="18" customHeight="1"/>
    <row r="347" ht="18" customHeight="1"/>
    <row r="348" ht="18" customHeight="1"/>
    <row r="349" ht="18" customHeight="1"/>
    <row r="350" ht="18" customHeight="1"/>
    <row r="351" ht="18" customHeight="1"/>
    <row r="352" ht="18" customHeight="1"/>
    <row r="353" ht="18" customHeight="1"/>
    <row r="354" ht="18" customHeight="1"/>
    <row r="355" ht="18" customHeight="1"/>
    <row r="356" ht="18" customHeight="1"/>
    <row r="357" ht="18" customHeight="1"/>
    <row r="358" ht="18" customHeight="1"/>
    <row r="359" ht="18" customHeight="1"/>
    <row r="360" ht="18" customHeight="1"/>
    <row r="361" ht="18" customHeight="1"/>
    <row r="362" ht="18" customHeight="1"/>
    <row r="363" ht="18" customHeight="1"/>
    <row r="364" ht="18" customHeight="1"/>
    <row r="365" ht="18" customHeight="1"/>
    <row r="366" ht="18" customHeight="1"/>
    <row r="367" ht="18" customHeight="1"/>
    <row r="368" ht="18" customHeight="1"/>
    <row r="369" ht="18" customHeight="1"/>
    <row r="370" ht="18" customHeight="1"/>
    <row r="371" ht="18" customHeight="1"/>
    <row r="372" ht="18" customHeight="1"/>
    <row r="373" ht="18" customHeight="1"/>
    <row r="374" ht="18" customHeight="1"/>
    <row r="375" ht="18" customHeight="1"/>
    <row r="376" ht="18" customHeight="1"/>
    <row r="377" ht="18" customHeight="1"/>
    <row r="378" ht="18" customHeight="1"/>
    <row r="379" ht="18" customHeight="1"/>
    <row r="380" ht="18" customHeight="1"/>
    <row r="381" ht="18" customHeight="1"/>
    <row r="382" ht="18" customHeight="1"/>
    <row r="383" ht="18" customHeight="1"/>
    <row r="384" ht="18" customHeight="1"/>
    <row r="385" ht="18" customHeight="1"/>
    <row r="386" ht="18" customHeight="1"/>
    <row r="387" ht="18" customHeight="1"/>
    <row r="388" ht="18" customHeight="1"/>
    <row r="389" ht="18" customHeight="1"/>
    <row r="390" ht="18" customHeight="1"/>
    <row r="391" ht="18" customHeight="1"/>
    <row r="392" ht="18" customHeight="1"/>
    <row r="393" ht="18" customHeight="1"/>
    <row r="394" ht="18" customHeight="1"/>
    <row r="395" ht="18" customHeight="1"/>
    <row r="396" ht="18" customHeight="1"/>
    <row r="397" ht="18" customHeight="1"/>
    <row r="398" ht="18" customHeight="1"/>
    <row r="399" ht="18" customHeight="1"/>
    <row r="400" ht="18" customHeight="1"/>
    <row r="401" ht="18" customHeight="1"/>
    <row r="402" ht="18" customHeight="1"/>
    <row r="403" ht="18" customHeight="1"/>
    <row r="404" ht="18" customHeight="1"/>
    <row r="405" ht="18" customHeight="1"/>
    <row r="406" ht="18" customHeight="1"/>
    <row r="407" ht="18" customHeight="1"/>
    <row r="408" ht="18" customHeight="1"/>
    <row r="409" ht="18" customHeight="1"/>
    <row r="410" ht="18" customHeight="1"/>
    <row r="411" ht="18" customHeight="1"/>
    <row r="412" ht="18" customHeight="1"/>
    <row r="413" ht="18" customHeight="1"/>
    <row r="414" ht="18" customHeight="1"/>
    <row r="415" ht="18" customHeight="1"/>
    <row r="416" ht="18" customHeight="1"/>
    <row r="417" ht="18" customHeight="1"/>
    <row r="418" ht="18" customHeight="1"/>
    <row r="419" ht="18" customHeight="1"/>
    <row r="420" ht="18" customHeight="1"/>
    <row r="421" ht="18" customHeight="1"/>
    <row r="422" ht="18" customHeight="1"/>
    <row r="423" ht="18" customHeight="1"/>
    <row r="424" ht="18" customHeight="1"/>
    <row r="425" ht="18" customHeight="1"/>
    <row r="426" ht="18" customHeight="1"/>
    <row r="427" ht="18" customHeight="1"/>
    <row r="428" ht="18" customHeight="1"/>
    <row r="429" ht="18" customHeight="1"/>
    <row r="430" ht="18" customHeight="1"/>
    <row r="431" ht="18" customHeight="1"/>
    <row r="432" ht="18" customHeight="1"/>
    <row r="433" ht="18" customHeight="1"/>
    <row r="434" ht="18" customHeight="1"/>
    <row r="435" ht="18" customHeight="1"/>
    <row r="436" ht="18" customHeight="1"/>
    <row r="437" ht="18" customHeight="1"/>
    <row r="438" ht="18" customHeight="1"/>
    <row r="439" ht="18" customHeight="1"/>
    <row r="440" ht="18" customHeight="1"/>
    <row r="441" ht="18" customHeight="1"/>
    <row r="442" ht="18" customHeight="1"/>
    <row r="443" ht="18" customHeight="1"/>
    <row r="444" ht="18" customHeight="1"/>
    <row r="445" ht="18" customHeight="1"/>
    <row r="446" ht="18" customHeight="1"/>
    <row r="447" ht="18" customHeight="1"/>
    <row r="448" ht="18" customHeight="1"/>
    <row r="449" ht="18" customHeight="1"/>
    <row r="450" ht="18" customHeight="1"/>
    <row r="451" ht="18" customHeight="1"/>
    <row r="452" ht="18" customHeight="1"/>
    <row r="453" ht="18" customHeight="1"/>
    <row r="454" ht="18" customHeight="1"/>
    <row r="455" ht="18" customHeight="1"/>
    <row r="456" ht="18" customHeight="1"/>
    <row r="457" ht="18" customHeight="1"/>
    <row r="458" ht="18" customHeight="1"/>
    <row r="459" ht="18" customHeight="1"/>
    <row r="460" ht="18" customHeight="1"/>
    <row r="461" ht="18" customHeight="1"/>
    <row r="462" ht="18" customHeight="1"/>
    <row r="463" ht="18" customHeight="1"/>
    <row r="464" ht="18" customHeight="1"/>
    <row r="465" ht="18" customHeight="1"/>
    <row r="466" ht="18" customHeight="1"/>
    <row r="467" ht="18" customHeight="1"/>
    <row r="468" ht="18" customHeight="1"/>
    <row r="469" ht="18" customHeight="1"/>
    <row r="470" ht="18" customHeight="1"/>
    <row r="471" ht="18" customHeight="1"/>
    <row r="472" ht="18" customHeight="1"/>
    <row r="473" ht="18" customHeight="1"/>
    <row r="474" ht="18" customHeight="1"/>
    <row r="475" ht="18" customHeight="1"/>
    <row r="476" ht="18" customHeight="1"/>
    <row r="477" ht="18" customHeight="1"/>
    <row r="478" ht="18" customHeight="1"/>
    <row r="479" ht="18" customHeight="1"/>
    <row r="480" ht="18" customHeight="1"/>
    <row r="481" ht="18" customHeight="1"/>
    <row r="482" ht="18" customHeight="1"/>
    <row r="483" ht="18" customHeight="1"/>
    <row r="484" ht="18" customHeight="1"/>
    <row r="485" ht="18" customHeight="1"/>
    <row r="486" ht="18" customHeight="1"/>
    <row r="487" ht="18" customHeight="1"/>
    <row r="488" ht="18" customHeight="1"/>
    <row r="489" ht="18" customHeight="1"/>
    <row r="490" ht="18" customHeight="1"/>
    <row r="491" ht="18" customHeight="1"/>
    <row r="492" ht="18" customHeight="1"/>
    <row r="493" ht="18" customHeight="1"/>
    <row r="494" ht="18" customHeight="1"/>
    <row r="495" ht="18" customHeight="1"/>
    <row r="496" ht="18" customHeight="1"/>
    <row r="497" ht="18" customHeight="1"/>
    <row r="498" ht="18" customHeight="1"/>
    <row r="499" ht="18" customHeight="1"/>
    <row r="500" ht="18" customHeight="1"/>
    <row r="501" ht="18" customHeight="1"/>
    <row r="502" ht="18" customHeight="1"/>
    <row r="503" ht="18" customHeight="1"/>
    <row r="504" ht="18" customHeight="1"/>
    <row r="505" ht="18" customHeight="1"/>
    <row r="506" ht="18" customHeight="1"/>
    <row r="507" ht="18" customHeight="1"/>
    <row r="508" ht="18" customHeight="1"/>
    <row r="509" ht="18" customHeight="1"/>
    <row r="510" ht="18" customHeight="1"/>
    <row r="511" ht="18" customHeight="1"/>
    <row r="512" ht="18" customHeight="1"/>
    <row r="513" ht="18" customHeight="1"/>
    <row r="514" ht="18" customHeight="1"/>
    <row r="515" ht="18" customHeight="1"/>
    <row r="516" ht="18" customHeight="1"/>
    <row r="517" ht="18" customHeight="1"/>
    <row r="518" ht="18" customHeight="1"/>
    <row r="519" ht="18" customHeight="1"/>
    <row r="520" ht="18" customHeight="1"/>
    <row r="521" ht="18" customHeight="1"/>
    <row r="522" ht="18" customHeight="1"/>
    <row r="523" ht="18" customHeight="1"/>
    <row r="524" ht="18" customHeight="1"/>
    <row r="525" ht="18" customHeight="1"/>
    <row r="526" ht="18" customHeight="1"/>
    <row r="527" ht="18" customHeight="1"/>
    <row r="528" ht="18" customHeight="1"/>
    <row r="529" ht="18" customHeight="1"/>
    <row r="530" ht="18" customHeight="1"/>
    <row r="531" ht="18" customHeight="1"/>
    <row r="532" ht="18" customHeight="1"/>
    <row r="533" ht="18" customHeight="1"/>
    <row r="534" ht="18" customHeight="1"/>
    <row r="535" ht="18" customHeight="1"/>
    <row r="536" ht="18" customHeight="1"/>
    <row r="537" ht="18" customHeight="1"/>
    <row r="538" ht="18" customHeight="1"/>
    <row r="539" ht="18" customHeight="1"/>
    <row r="540" ht="18" customHeight="1"/>
    <row r="541" ht="18" customHeight="1"/>
    <row r="542" ht="18" customHeight="1"/>
    <row r="543" ht="18" customHeight="1"/>
    <row r="544" ht="18" customHeight="1"/>
    <row r="545" ht="18" customHeight="1"/>
    <row r="546" ht="18" customHeight="1"/>
    <row r="547" ht="18" customHeight="1"/>
    <row r="548" ht="18" customHeight="1"/>
    <row r="549" ht="18" customHeight="1"/>
    <row r="550" ht="18" customHeight="1"/>
    <row r="551" ht="18" customHeight="1"/>
    <row r="552" ht="18" customHeight="1"/>
    <row r="553" ht="18" customHeight="1"/>
    <row r="554" ht="18" customHeight="1"/>
    <row r="555" ht="18" customHeight="1"/>
    <row r="556" ht="18" customHeight="1"/>
    <row r="557" ht="18" customHeight="1"/>
    <row r="558" ht="18" customHeight="1"/>
    <row r="559" ht="18" customHeight="1"/>
    <row r="560" ht="18" customHeight="1"/>
    <row r="561" ht="18" customHeight="1"/>
    <row r="562" ht="18" customHeight="1"/>
    <row r="563" ht="18" customHeight="1"/>
    <row r="564" ht="18" customHeight="1"/>
    <row r="565" ht="18" customHeight="1"/>
    <row r="566" ht="18" customHeight="1"/>
    <row r="567" ht="18" customHeight="1"/>
    <row r="568" ht="18" customHeight="1"/>
    <row r="569" ht="18" customHeight="1"/>
    <row r="570" ht="18" customHeight="1"/>
    <row r="571" ht="18" customHeight="1"/>
    <row r="572" ht="18" customHeight="1"/>
    <row r="573" ht="18" customHeight="1"/>
    <row r="574" ht="18" customHeight="1"/>
    <row r="575" ht="18" customHeight="1"/>
    <row r="576" ht="18" customHeight="1"/>
    <row r="577" ht="18" customHeight="1"/>
    <row r="578" ht="18" customHeight="1"/>
    <row r="579" ht="18" customHeight="1"/>
    <row r="580" ht="18" customHeight="1"/>
    <row r="581" ht="18" customHeight="1"/>
    <row r="582" ht="18" customHeight="1"/>
    <row r="583" ht="18" customHeight="1"/>
    <row r="584" ht="18" customHeight="1"/>
    <row r="585" ht="18" customHeight="1"/>
    <row r="586" ht="18" customHeight="1"/>
    <row r="587" ht="18" customHeight="1"/>
    <row r="588" ht="18" customHeight="1"/>
    <row r="589" ht="18" customHeight="1"/>
    <row r="590" ht="18" customHeight="1"/>
    <row r="591" ht="18" customHeight="1"/>
    <row r="592" ht="18" customHeight="1"/>
    <row r="593" ht="18" customHeight="1"/>
    <row r="594" ht="18" customHeight="1"/>
    <row r="595" ht="18" customHeight="1"/>
    <row r="596" ht="18" customHeight="1"/>
    <row r="597" ht="18" customHeight="1"/>
    <row r="598" ht="18" customHeight="1"/>
    <row r="599" ht="18" customHeight="1"/>
    <row r="600" ht="18" customHeight="1"/>
    <row r="601" ht="18" customHeight="1"/>
    <row r="602" ht="18" customHeight="1"/>
    <row r="603" ht="18" customHeight="1"/>
    <row r="604" ht="18" customHeight="1"/>
    <row r="605" ht="18" customHeight="1"/>
    <row r="606" ht="18" customHeight="1"/>
    <row r="607" ht="18" customHeight="1"/>
    <row r="608" ht="18" customHeight="1"/>
    <row r="609" ht="18" customHeight="1"/>
    <row r="610" ht="18" customHeight="1"/>
    <row r="611" ht="18" customHeight="1"/>
    <row r="612" ht="18" customHeight="1"/>
    <row r="613" ht="18" customHeight="1"/>
    <row r="614" ht="18" customHeight="1"/>
    <row r="615" ht="18" customHeight="1"/>
    <row r="616" ht="18" customHeight="1"/>
    <row r="617" ht="18" customHeight="1"/>
    <row r="618" ht="18" customHeight="1"/>
    <row r="619" ht="18" customHeight="1"/>
    <row r="620" ht="18" customHeight="1"/>
    <row r="621" ht="18" customHeight="1"/>
    <row r="622" ht="18" customHeight="1"/>
    <row r="623" ht="18" customHeight="1"/>
    <row r="624" ht="18" customHeight="1"/>
    <row r="625" ht="18" customHeight="1"/>
    <row r="626" ht="18" customHeight="1"/>
    <row r="627" ht="18" customHeight="1"/>
    <row r="628" ht="18" customHeight="1"/>
    <row r="629" ht="18" customHeight="1"/>
    <row r="630" ht="18" customHeight="1"/>
    <row r="631" ht="18" customHeight="1"/>
    <row r="632" ht="18" customHeight="1"/>
    <row r="633" ht="18" customHeight="1"/>
    <row r="634" ht="18" customHeight="1"/>
    <row r="635" ht="18" customHeight="1"/>
    <row r="636" ht="18" customHeight="1"/>
    <row r="637" ht="18" customHeight="1"/>
    <row r="638" ht="18" customHeight="1"/>
    <row r="639" ht="18" customHeight="1"/>
    <row r="640" ht="18" customHeight="1"/>
    <row r="641" ht="18" customHeight="1"/>
    <row r="642" ht="18" customHeight="1"/>
    <row r="643" ht="18" customHeight="1"/>
    <row r="644" ht="18" customHeight="1"/>
    <row r="645" ht="18" customHeight="1"/>
    <row r="646" ht="18" customHeight="1"/>
    <row r="647" ht="18" customHeight="1"/>
    <row r="648" ht="18" customHeight="1"/>
    <row r="649" ht="18" customHeight="1"/>
    <row r="650" ht="18" customHeight="1"/>
    <row r="651" ht="18" customHeight="1"/>
    <row r="652" ht="18" customHeight="1"/>
    <row r="653" ht="18" customHeight="1"/>
    <row r="654" ht="18" customHeight="1"/>
    <row r="655" ht="18" customHeight="1"/>
    <row r="656" ht="18" customHeight="1"/>
    <row r="657" ht="18" customHeight="1"/>
    <row r="658" ht="18" customHeight="1"/>
    <row r="659" ht="18" customHeight="1"/>
    <row r="660" ht="18" customHeight="1"/>
    <row r="661" ht="18" customHeight="1"/>
    <row r="662" ht="18" customHeight="1"/>
    <row r="663" ht="18" customHeight="1"/>
    <row r="664" ht="18" customHeight="1"/>
    <row r="665" ht="18" customHeight="1"/>
    <row r="666" ht="18" customHeight="1"/>
    <row r="667" ht="18" customHeight="1"/>
    <row r="668" ht="18" customHeight="1"/>
    <row r="669" ht="18" customHeight="1"/>
    <row r="670" ht="18" customHeight="1"/>
    <row r="671" ht="18" customHeight="1"/>
    <row r="672" ht="18" customHeight="1"/>
    <row r="673" ht="18" customHeight="1"/>
    <row r="674" ht="18" customHeight="1"/>
    <row r="675" ht="18" customHeight="1"/>
    <row r="676" ht="18" customHeight="1"/>
    <row r="677" ht="18" customHeight="1"/>
    <row r="678" ht="18" customHeight="1"/>
    <row r="679" ht="18" customHeight="1"/>
    <row r="680" ht="18" customHeight="1"/>
    <row r="681" ht="18" customHeight="1"/>
    <row r="682" ht="18" customHeight="1"/>
    <row r="683" ht="18" customHeight="1"/>
    <row r="684" ht="18" customHeight="1"/>
    <row r="685" ht="18" customHeight="1"/>
    <row r="686" ht="18" customHeight="1"/>
    <row r="687" ht="18" customHeight="1"/>
    <row r="688" ht="18" customHeight="1"/>
    <row r="689" ht="18" customHeight="1"/>
    <row r="690" ht="18" customHeight="1"/>
    <row r="691" ht="18" customHeight="1"/>
    <row r="692" ht="18" customHeight="1"/>
    <row r="693" ht="18" customHeight="1"/>
    <row r="694" ht="18" customHeight="1"/>
    <row r="695" ht="18" customHeight="1"/>
    <row r="696" ht="18" customHeight="1"/>
    <row r="697" ht="18" customHeight="1"/>
    <row r="698" ht="18" customHeight="1"/>
    <row r="699" ht="18" customHeight="1"/>
    <row r="700" ht="18" customHeight="1"/>
    <row r="701" ht="18" customHeight="1"/>
    <row r="702" ht="18" customHeight="1"/>
    <row r="703" ht="18" customHeight="1"/>
    <row r="704" ht="18" customHeight="1"/>
    <row r="705" ht="18" customHeight="1"/>
    <row r="706" ht="18" customHeight="1"/>
    <row r="707" ht="18" customHeight="1"/>
    <row r="708" ht="18" customHeight="1"/>
    <row r="709" ht="18" customHeight="1"/>
    <row r="710" ht="18" customHeight="1"/>
    <row r="711" ht="18" customHeight="1"/>
    <row r="712" ht="18" customHeight="1"/>
    <row r="713" ht="18" customHeight="1"/>
    <row r="714" ht="18" customHeight="1"/>
    <row r="715" ht="18" customHeight="1"/>
    <row r="716" ht="18" customHeight="1"/>
    <row r="717" ht="18" customHeight="1"/>
    <row r="718" ht="18" customHeight="1"/>
    <row r="719" ht="18" customHeight="1"/>
    <row r="720" ht="18" customHeight="1"/>
    <row r="721" ht="18" customHeight="1"/>
    <row r="722" ht="18" customHeight="1"/>
    <row r="723" ht="18" customHeight="1"/>
    <row r="724" ht="18" customHeight="1"/>
    <row r="725" ht="18" customHeight="1"/>
    <row r="726" ht="18" customHeight="1"/>
    <row r="727" ht="18" customHeight="1"/>
    <row r="728" ht="18" customHeight="1"/>
    <row r="729" ht="18" customHeight="1"/>
    <row r="730" ht="18" customHeight="1"/>
    <row r="731" ht="18" customHeight="1"/>
    <row r="732" ht="18" customHeight="1"/>
    <row r="733" ht="18" customHeight="1"/>
    <row r="734" ht="18" customHeight="1"/>
    <row r="735" ht="18" customHeight="1"/>
    <row r="736" ht="18" customHeight="1"/>
    <row r="737" ht="18" customHeight="1"/>
    <row r="738" ht="18" customHeight="1"/>
    <row r="739" ht="18" customHeight="1"/>
    <row r="740" ht="18" customHeight="1"/>
    <row r="741" ht="18" customHeight="1"/>
    <row r="742" ht="18" customHeight="1"/>
    <row r="743" ht="18" customHeight="1"/>
    <row r="744" ht="18" customHeight="1"/>
    <row r="745" ht="18" customHeight="1"/>
    <row r="746" ht="18" customHeight="1"/>
    <row r="747" ht="18" customHeight="1"/>
    <row r="748" ht="18" customHeight="1"/>
    <row r="749" ht="18" customHeight="1"/>
    <row r="750" ht="18" customHeight="1"/>
    <row r="751" ht="18" customHeight="1"/>
    <row r="752" ht="18" customHeight="1"/>
    <row r="753" ht="18" customHeight="1"/>
    <row r="754" ht="18" customHeight="1"/>
    <row r="755" ht="18" customHeight="1"/>
    <row r="756" ht="18" customHeight="1"/>
    <row r="757" ht="18" customHeight="1"/>
    <row r="758" ht="18" customHeight="1"/>
    <row r="759" ht="18" customHeight="1"/>
    <row r="760" ht="18" customHeight="1"/>
    <row r="761" ht="18" customHeight="1"/>
    <row r="762" ht="18" customHeight="1"/>
    <row r="763" ht="18" customHeight="1"/>
    <row r="764" ht="18" customHeight="1"/>
    <row r="765" ht="18" customHeight="1"/>
    <row r="766" ht="18" customHeight="1"/>
    <row r="767" ht="18" customHeight="1"/>
    <row r="768" ht="18" customHeight="1"/>
    <row r="769" ht="18" customHeight="1"/>
    <row r="770" ht="18" customHeight="1"/>
    <row r="771" ht="18" customHeight="1"/>
    <row r="772" ht="18" customHeight="1"/>
    <row r="773" ht="18" customHeight="1"/>
    <row r="774" ht="18" customHeight="1"/>
    <row r="775" ht="18" customHeight="1"/>
    <row r="776" ht="18" customHeight="1"/>
    <row r="777" ht="18" customHeight="1"/>
    <row r="778" ht="18" customHeight="1"/>
    <row r="779" ht="18" customHeight="1"/>
    <row r="780" ht="18" customHeight="1"/>
    <row r="781" ht="18" customHeight="1"/>
    <row r="782" ht="18" customHeight="1"/>
    <row r="783" ht="18" customHeight="1"/>
    <row r="784" ht="18" customHeight="1"/>
    <row r="785" ht="18" customHeight="1"/>
    <row r="786" ht="18" customHeight="1"/>
    <row r="787" ht="18" customHeight="1"/>
    <row r="788" ht="18" customHeight="1"/>
    <row r="789" ht="18" customHeight="1"/>
    <row r="790" ht="18" customHeight="1"/>
    <row r="791" ht="18" customHeight="1"/>
    <row r="792" ht="18" customHeight="1"/>
    <row r="793" ht="18" customHeight="1"/>
    <row r="794" ht="18" customHeight="1"/>
    <row r="795" ht="18" customHeight="1"/>
    <row r="796" ht="18" customHeight="1"/>
    <row r="797" ht="18" customHeight="1"/>
    <row r="798" ht="18" customHeight="1"/>
    <row r="799" ht="18" customHeight="1"/>
    <row r="800" ht="18" customHeight="1"/>
    <row r="801" ht="18" customHeight="1"/>
    <row r="802" ht="18" customHeight="1"/>
    <row r="803" ht="18" customHeight="1"/>
    <row r="804" ht="18" customHeight="1"/>
    <row r="805" ht="18" customHeight="1"/>
    <row r="806" ht="18" customHeight="1"/>
    <row r="807" ht="18" customHeight="1"/>
    <row r="808" ht="18" customHeight="1"/>
    <row r="809" ht="18" customHeight="1"/>
    <row r="810" ht="18" customHeight="1"/>
    <row r="811" ht="18" customHeight="1"/>
    <row r="812" ht="18" customHeight="1"/>
    <row r="813" ht="18" customHeight="1"/>
    <row r="814" ht="18" customHeight="1"/>
    <row r="815" ht="18" customHeight="1"/>
    <row r="816" ht="18" customHeight="1"/>
    <row r="817" ht="18" customHeight="1"/>
    <row r="818" ht="18" customHeight="1"/>
    <row r="819" ht="18" customHeight="1"/>
    <row r="820" ht="18" customHeight="1"/>
    <row r="821" ht="18" customHeight="1"/>
    <row r="822" ht="18" customHeight="1"/>
    <row r="823" ht="18" customHeight="1"/>
    <row r="824" ht="18" customHeight="1"/>
    <row r="825" ht="18" customHeight="1"/>
    <row r="826" ht="18" customHeight="1"/>
    <row r="827" ht="18" customHeight="1"/>
    <row r="828" ht="18" customHeight="1"/>
    <row r="829" ht="18" customHeight="1"/>
    <row r="830" ht="18" customHeight="1"/>
    <row r="831" ht="18" customHeight="1"/>
    <row r="832" ht="18" customHeight="1"/>
    <row r="833" ht="18" customHeight="1"/>
    <row r="834" ht="18" customHeight="1"/>
    <row r="835" ht="18" customHeight="1"/>
    <row r="836" ht="18" customHeight="1"/>
    <row r="837" ht="18" customHeight="1"/>
    <row r="838" ht="18" customHeight="1"/>
    <row r="839" ht="18" customHeight="1"/>
    <row r="840" ht="18" customHeight="1"/>
    <row r="841" ht="18" customHeight="1"/>
    <row r="842" ht="18" customHeight="1"/>
    <row r="843" ht="18" customHeight="1"/>
    <row r="844" ht="18" customHeight="1"/>
    <row r="845" ht="18" customHeight="1"/>
    <row r="846" ht="18" customHeight="1"/>
    <row r="847" ht="18" customHeight="1"/>
    <row r="848" ht="18" customHeight="1"/>
    <row r="849" ht="18" customHeight="1"/>
    <row r="850" ht="18" customHeight="1"/>
    <row r="851" ht="18" customHeight="1"/>
    <row r="852" ht="18" customHeight="1"/>
    <row r="853" ht="18" customHeight="1"/>
    <row r="854" ht="18" customHeight="1"/>
    <row r="855" ht="18" customHeight="1"/>
    <row r="856" ht="18" customHeight="1"/>
    <row r="857" ht="18" customHeight="1"/>
    <row r="858" ht="18" customHeight="1"/>
    <row r="859" ht="18" customHeight="1"/>
    <row r="860" ht="18" customHeight="1"/>
    <row r="861" ht="18" customHeight="1"/>
    <row r="862" ht="18" customHeight="1"/>
    <row r="863" ht="18" customHeight="1"/>
    <row r="864" ht="18" customHeight="1"/>
    <row r="865" ht="18" customHeight="1"/>
    <row r="866" ht="18" customHeight="1"/>
    <row r="867" ht="18" customHeight="1"/>
    <row r="868" ht="18" customHeight="1"/>
    <row r="869" ht="18" customHeight="1"/>
    <row r="870" ht="18" customHeight="1"/>
    <row r="871" ht="18" customHeight="1"/>
    <row r="872" ht="18" customHeight="1"/>
    <row r="873" ht="18" customHeight="1"/>
    <row r="874" ht="18" customHeight="1"/>
    <row r="875" ht="18" customHeight="1"/>
    <row r="876" ht="18" customHeight="1"/>
    <row r="877" ht="18" customHeight="1"/>
    <row r="878" ht="18" customHeight="1"/>
    <row r="879" ht="18" customHeight="1"/>
    <row r="880" ht="18" customHeight="1"/>
    <row r="881" ht="18" customHeight="1"/>
    <row r="882" ht="18" customHeight="1"/>
    <row r="883" ht="18" customHeight="1"/>
    <row r="884" ht="18" customHeight="1"/>
    <row r="885" ht="18" customHeight="1"/>
    <row r="886" ht="18" customHeight="1"/>
    <row r="887" ht="18" customHeight="1"/>
    <row r="888" ht="18" customHeight="1"/>
    <row r="889" ht="18" customHeight="1"/>
    <row r="890" ht="18" customHeight="1"/>
    <row r="891" ht="18" customHeight="1"/>
    <row r="892" ht="18" customHeight="1"/>
    <row r="893" ht="18" customHeight="1"/>
    <row r="894" ht="18" customHeight="1"/>
    <row r="895" ht="18" customHeight="1"/>
    <row r="896" ht="18" customHeight="1"/>
    <row r="897" ht="18" customHeight="1"/>
    <row r="898" ht="18" customHeight="1"/>
    <row r="899" ht="18" customHeight="1"/>
    <row r="900" ht="18" customHeight="1"/>
    <row r="901" ht="18" customHeight="1"/>
    <row r="902" ht="18" customHeight="1"/>
    <row r="903" ht="18" customHeight="1"/>
    <row r="904" ht="18" customHeight="1"/>
    <row r="905" ht="18" customHeight="1"/>
    <row r="906" ht="18" customHeight="1"/>
    <row r="907" ht="18" customHeight="1"/>
    <row r="908" ht="18" customHeight="1"/>
    <row r="909" ht="18" customHeight="1"/>
    <row r="910" ht="18" customHeight="1"/>
    <row r="911" ht="18" customHeight="1"/>
    <row r="912" ht="18" customHeight="1"/>
    <row r="913" ht="18" customHeight="1"/>
    <row r="914" ht="18" customHeight="1"/>
    <row r="915" ht="18" customHeight="1"/>
    <row r="916" ht="18" customHeight="1"/>
    <row r="917" ht="18" customHeight="1"/>
    <row r="918" ht="18" customHeight="1"/>
    <row r="919" ht="18" customHeight="1"/>
    <row r="920" ht="18" customHeight="1"/>
    <row r="921" ht="18" customHeight="1"/>
    <row r="922" ht="18" customHeight="1"/>
    <row r="923" ht="18" customHeight="1"/>
    <row r="924" ht="18" customHeight="1"/>
    <row r="925" ht="18" customHeight="1"/>
    <row r="926" ht="18" customHeight="1"/>
    <row r="927" ht="18" customHeight="1"/>
    <row r="928" ht="18" customHeight="1"/>
    <row r="929" ht="18" customHeight="1"/>
    <row r="930" ht="18" customHeight="1"/>
    <row r="931" ht="18" customHeight="1"/>
    <row r="932" ht="18" customHeight="1"/>
    <row r="933" ht="18" customHeight="1"/>
    <row r="934" ht="18" customHeight="1"/>
    <row r="935" ht="18" customHeight="1"/>
    <row r="936" ht="18" customHeight="1"/>
    <row r="937" ht="18" customHeight="1"/>
    <row r="938" ht="18" customHeight="1"/>
    <row r="939" ht="18" customHeight="1"/>
    <row r="940" ht="18" customHeight="1"/>
    <row r="941" ht="18" customHeight="1"/>
    <row r="942" ht="18" customHeight="1"/>
    <row r="943" ht="18" customHeight="1"/>
    <row r="944" ht="18" customHeight="1"/>
    <row r="945" ht="18" customHeight="1"/>
    <row r="946" ht="18" customHeight="1"/>
    <row r="947" ht="18" customHeight="1"/>
    <row r="948" ht="18" customHeight="1"/>
    <row r="949" ht="18" customHeight="1"/>
    <row r="950" ht="18" customHeight="1"/>
    <row r="951" ht="18" customHeight="1"/>
    <row r="952" ht="18" customHeight="1"/>
    <row r="953" ht="18" customHeight="1"/>
    <row r="954" ht="18" customHeight="1"/>
    <row r="955" ht="18" customHeight="1"/>
    <row r="956" ht="18" customHeight="1"/>
    <row r="957" ht="18" customHeight="1"/>
    <row r="958" ht="18" customHeight="1"/>
    <row r="959" ht="18" customHeight="1"/>
    <row r="960" ht="18" customHeight="1"/>
    <row r="961" ht="18" customHeight="1"/>
    <row r="962" ht="18" customHeight="1"/>
    <row r="963" ht="18" customHeight="1"/>
    <row r="964" ht="18" customHeight="1"/>
    <row r="965" ht="18" customHeight="1"/>
    <row r="966" ht="18" customHeight="1"/>
    <row r="967" ht="18" customHeight="1"/>
    <row r="968" ht="18" customHeight="1"/>
    <row r="969" ht="18" customHeight="1"/>
    <row r="970" ht="18" customHeight="1"/>
    <row r="971" ht="18" customHeight="1"/>
    <row r="972" ht="18" customHeight="1"/>
    <row r="973" ht="18" customHeight="1"/>
    <row r="974" ht="18" customHeight="1"/>
    <row r="975" ht="18" customHeight="1"/>
    <row r="976" ht="18" customHeight="1"/>
    <row r="977" ht="18" customHeight="1"/>
    <row r="978" ht="18" customHeight="1"/>
    <row r="979" ht="18" customHeight="1"/>
    <row r="980" ht="18" customHeight="1"/>
    <row r="981" ht="18" customHeight="1"/>
    <row r="982" ht="18" customHeight="1"/>
    <row r="983" ht="18" customHeight="1"/>
    <row r="984" ht="18" customHeight="1"/>
    <row r="985" ht="18" customHeight="1"/>
    <row r="986" ht="18" customHeight="1"/>
    <row r="987" ht="18" customHeight="1"/>
    <row r="988" ht="18" customHeight="1"/>
    <row r="989" ht="18" customHeight="1"/>
    <row r="990" ht="18" customHeight="1"/>
    <row r="991" ht="18" customHeight="1"/>
    <row r="992" ht="18" customHeight="1"/>
    <row r="993" ht="18" customHeight="1"/>
    <row r="994" ht="18" customHeight="1"/>
    <row r="995" ht="18" customHeight="1"/>
    <row r="996" ht="18" customHeight="1"/>
    <row r="997" ht="18" customHeight="1"/>
    <row r="998" ht="18" customHeight="1"/>
    <row r="999" ht="18" customHeight="1"/>
    <row r="1000" ht="18" customHeight="1"/>
    <row r="1001" ht="18" customHeight="1"/>
    <row r="1002" ht="18" customHeight="1"/>
    <row r="1003" ht="18" customHeight="1"/>
    <row r="1004" ht="18" customHeight="1"/>
    <row r="1005" ht="18" customHeight="1"/>
    <row r="1006" ht="18" customHeight="1"/>
    <row r="1007" ht="18" customHeight="1"/>
    <row r="1008" ht="18" customHeight="1"/>
    <row r="1009" ht="18" customHeight="1"/>
    <row r="1010" ht="18" customHeight="1"/>
    <row r="1011" ht="18" customHeight="1"/>
    <row r="1012" ht="18" customHeight="1"/>
    <row r="1013" ht="18" customHeight="1"/>
    <row r="1014" ht="18" customHeight="1"/>
    <row r="1015" ht="18" customHeight="1"/>
    <row r="1016" ht="18" customHeight="1"/>
    <row r="1017" ht="18" customHeight="1"/>
    <row r="1018" ht="18" customHeight="1"/>
    <row r="1019" ht="18" customHeight="1"/>
    <row r="1020" ht="18" customHeight="1"/>
    <row r="1021" ht="18" customHeight="1"/>
    <row r="1022" ht="18" customHeight="1"/>
    <row r="1023" ht="18" customHeight="1"/>
    <row r="1024" ht="18" customHeight="1"/>
    <row r="1025" ht="18" customHeight="1"/>
    <row r="1026" ht="18" customHeight="1"/>
    <row r="1027" ht="18" customHeight="1"/>
    <row r="1028" ht="18" customHeight="1"/>
    <row r="1029" ht="18" customHeight="1"/>
    <row r="1030" ht="18" customHeight="1"/>
    <row r="1031" ht="18" customHeight="1"/>
    <row r="1032" ht="18" customHeight="1"/>
    <row r="1033" ht="18" customHeight="1"/>
    <row r="1034" ht="18" customHeight="1"/>
    <row r="1035" ht="18" customHeight="1"/>
    <row r="1036" ht="18" customHeight="1"/>
    <row r="1037" ht="18" customHeight="1"/>
    <row r="1038" ht="18" customHeight="1"/>
    <row r="1039" ht="18" customHeight="1"/>
    <row r="1040" ht="18" customHeight="1"/>
    <row r="1041" ht="18" customHeight="1"/>
    <row r="1042" ht="18" customHeight="1"/>
    <row r="1043" ht="18" customHeight="1"/>
    <row r="1044" ht="18" customHeight="1"/>
    <row r="1045" ht="18" customHeight="1"/>
    <row r="1046" ht="18" customHeight="1"/>
    <row r="1047" ht="18" customHeight="1"/>
    <row r="1048" ht="18" customHeight="1"/>
    <row r="1049" ht="18" customHeight="1"/>
    <row r="1050" ht="18" customHeight="1"/>
    <row r="1051" ht="18" customHeight="1"/>
    <row r="1052" ht="18" customHeight="1"/>
    <row r="1053" ht="18" customHeight="1"/>
    <row r="1054" ht="18" customHeight="1"/>
    <row r="1055" ht="18" customHeight="1"/>
    <row r="1056" ht="18" customHeight="1"/>
    <row r="1057" ht="18" customHeight="1"/>
    <row r="1058" ht="18" customHeight="1"/>
    <row r="1059" ht="18" customHeight="1"/>
    <row r="1060" ht="18" customHeight="1"/>
    <row r="1061" ht="18" customHeight="1"/>
    <row r="1062" ht="18" customHeight="1"/>
    <row r="1063" ht="18" customHeight="1"/>
    <row r="1064" ht="18" customHeight="1"/>
    <row r="1065" ht="18" customHeight="1"/>
    <row r="1066" ht="18" customHeight="1"/>
    <row r="1067" ht="18" customHeight="1"/>
    <row r="1068" ht="18" customHeight="1"/>
    <row r="1069" ht="18" customHeight="1"/>
    <row r="1070" ht="18" customHeight="1"/>
    <row r="1071" ht="18" customHeight="1"/>
    <row r="1072" ht="18" customHeight="1"/>
    <row r="1073" ht="18" customHeight="1"/>
    <row r="1074" ht="18" customHeight="1"/>
    <row r="1075" ht="18" customHeight="1"/>
    <row r="1076" ht="18" customHeight="1"/>
    <row r="1077" ht="18" customHeight="1"/>
    <row r="1078" ht="18" customHeight="1"/>
    <row r="1079" ht="18" customHeight="1"/>
    <row r="1080" ht="18" customHeight="1"/>
    <row r="1081" ht="18" customHeight="1"/>
    <row r="1082" ht="18" customHeight="1"/>
    <row r="1083" ht="18" customHeight="1"/>
    <row r="1084" ht="18" customHeight="1"/>
    <row r="1085" ht="18" customHeight="1"/>
    <row r="1086" ht="18" customHeight="1"/>
    <row r="1087" ht="18" customHeight="1"/>
    <row r="1088" ht="18" customHeight="1"/>
    <row r="1089" ht="18" customHeight="1"/>
    <row r="1090" ht="18" customHeight="1"/>
    <row r="1091" ht="18" customHeight="1"/>
    <row r="1092" ht="18" customHeight="1"/>
    <row r="1093" ht="18" customHeight="1"/>
    <row r="1094" ht="18" customHeight="1"/>
    <row r="1095" ht="18" customHeight="1"/>
    <row r="1096" ht="18" customHeight="1"/>
    <row r="1097" ht="18" customHeight="1"/>
    <row r="1098" ht="18" customHeight="1"/>
    <row r="1099" ht="18" customHeight="1"/>
    <row r="1100" ht="18" customHeight="1"/>
    <row r="1101" ht="18" customHeight="1"/>
    <row r="1102" ht="18" customHeight="1"/>
    <row r="1103" ht="18" customHeight="1"/>
    <row r="1104" ht="18" customHeight="1"/>
    <row r="1105" ht="18" customHeight="1"/>
    <row r="1106" ht="18" customHeight="1"/>
    <row r="1107" ht="18" customHeight="1"/>
    <row r="1108" ht="18" customHeight="1"/>
    <row r="1109" ht="18" customHeight="1"/>
    <row r="1110" ht="18" customHeight="1"/>
    <row r="1111" ht="18" customHeight="1"/>
    <row r="1112" ht="18" customHeight="1"/>
    <row r="1113" ht="18" customHeight="1"/>
    <row r="1114" ht="18" customHeight="1"/>
    <row r="1115" ht="18" customHeight="1"/>
    <row r="1116" ht="18" customHeight="1"/>
    <row r="1117" ht="18" customHeight="1"/>
    <row r="1118" ht="18" customHeight="1"/>
    <row r="1119" ht="18" customHeight="1"/>
    <row r="1120" ht="18" customHeight="1"/>
    <row r="1121" ht="18" customHeight="1"/>
    <row r="1122" ht="18" customHeight="1"/>
    <row r="1123" ht="18" customHeight="1"/>
    <row r="1124" ht="18" customHeight="1"/>
    <row r="1125" ht="18" customHeight="1"/>
    <row r="1126" ht="18" customHeight="1"/>
    <row r="1127" ht="18" customHeight="1"/>
    <row r="1128" ht="18" customHeight="1"/>
    <row r="1129" ht="18" customHeight="1"/>
    <row r="1130" ht="18" customHeight="1"/>
    <row r="1131" ht="18" customHeight="1"/>
    <row r="1132" ht="18" customHeight="1"/>
    <row r="1133" ht="18" customHeight="1"/>
    <row r="1134" ht="18" customHeight="1"/>
    <row r="1135" ht="18" customHeight="1"/>
    <row r="1136" ht="18" customHeight="1"/>
    <row r="1137" ht="18" customHeight="1"/>
    <row r="1138" ht="18" customHeight="1"/>
    <row r="1139" ht="18" customHeight="1"/>
    <row r="1140" ht="18" customHeight="1"/>
    <row r="1141" ht="18" customHeight="1"/>
    <row r="1142" ht="18" customHeight="1"/>
    <row r="1143" ht="18" customHeight="1"/>
    <row r="1144" ht="18" customHeight="1"/>
    <row r="1145" ht="18" customHeight="1"/>
    <row r="1146" ht="18" customHeight="1"/>
    <row r="1147" ht="18" customHeight="1"/>
    <row r="1148" ht="18" customHeight="1"/>
    <row r="1149" ht="18" customHeight="1"/>
    <row r="1150" ht="18" customHeight="1"/>
    <row r="1151" ht="18" customHeight="1"/>
    <row r="1152" ht="18" customHeight="1"/>
    <row r="1153" ht="18" customHeight="1"/>
    <row r="1154" ht="18" customHeight="1"/>
    <row r="1155" ht="18" customHeight="1"/>
    <row r="1156" ht="18" customHeight="1"/>
    <row r="1157" ht="18" customHeight="1"/>
    <row r="1158" ht="18" customHeight="1"/>
    <row r="1159" ht="18" customHeight="1"/>
    <row r="1160" ht="18" customHeight="1"/>
    <row r="1161" ht="18" customHeight="1"/>
    <row r="1162" ht="18" customHeight="1"/>
    <row r="1163" ht="18" customHeight="1"/>
    <row r="1164" ht="18" customHeight="1"/>
    <row r="1165" ht="18" customHeight="1"/>
    <row r="1166" ht="18" customHeight="1"/>
    <row r="1167" ht="18" customHeight="1"/>
    <row r="1168" ht="18" customHeight="1"/>
    <row r="1169" ht="18" customHeight="1"/>
    <row r="1170" ht="18" customHeight="1"/>
    <row r="1171" ht="18" customHeight="1"/>
    <row r="1172" ht="18" customHeight="1"/>
    <row r="1173" ht="18" customHeight="1"/>
    <row r="1174" ht="18" customHeight="1"/>
    <row r="1175" ht="18" customHeight="1"/>
    <row r="1176" ht="18" customHeight="1"/>
    <row r="1177" ht="18" customHeight="1"/>
    <row r="1178" ht="18" customHeight="1"/>
    <row r="1179" ht="18" customHeight="1"/>
    <row r="1180" ht="18" customHeight="1"/>
    <row r="1181" ht="18" customHeight="1"/>
    <row r="1182" ht="18" customHeight="1"/>
    <row r="1183" ht="18" customHeight="1"/>
    <row r="1184" ht="18" customHeight="1"/>
    <row r="1185" ht="18" customHeight="1"/>
    <row r="1186" ht="18" customHeight="1"/>
    <row r="1187" ht="18" customHeight="1"/>
    <row r="1188" ht="18" customHeight="1"/>
    <row r="1189" ht="18" customHeight="1"/>
    <row r="1190" ht="18" customHeight="1"/>
    <row r="1191" ht="18" customHeight="1"/>
    <row r="1192" ht="18" customHeight="1"/>
    <row r="1193" ht="18" customHeight="1"/>
    <row r="1194" ht="18" customHeight="1"/>
    <row r="1195" ht="18" customHeight="1"/>
    <row r="1196" ht="18" customHeight="1"/>
    <row r="1197" ht="18" customHeight="1"/>
    <row r="1198" ht="18" customHeight="1"/>
    <row r="1199" ht="18" customHeight="1"/>
    <row r="1200" ht="18" customHeight="1"/>
    <row r="1201" ht="18" customHeight="1"/>
    <row r="1202" ht="18" customHeight="1"/>
    <row r="1203" ht="18" customHeight="1"/>
    <row r="1204" ht="18" customHeight="1"/>
    <row r="1205" ht="18" customHeight="1"/>
    <row r="1206" ht="18" customHeight="1"/>
    <row r="1207" ht="18" customHeight="1"/>
    <row r="1208" ht="18" customHeight="1"/>
    <row r="1209" ht="18" customHeight="1"/>
    <row r="1210" ht="18" customHeight="1"/>
    <row r="1211" ht="18" customHeight="1"/>
    <row r="1212" ht="18" customHeight="1"/>
    <row r="1213" ht="18" customHeight="1"/>
    <row r="1214" ht="18" customHeight="1"/>
    <row r="1215" ht="18" customHeight="1"/>
    <row r="1216" ht="18" customHeight="1"/>
    <row r="1217" ht="18" customHeight="1"/>
    <row r="1218" ht="18" customHeight="1"/>
    <row r="1219" ht="18" customHeight="1"/>
    <row r="1220" ht="18" customHeight="1"/>
    <row r="1221" ht="18" customHeight="1"/>
    <row r="1222" ht="18" customHeight="1"/>
    <row r="1223" ht="18" customHeight="1"/>
    <row r="1224" ht="18" customHeight="1"/>
    <row r="1225" ht="18" customHeight="1"/>
    <row r="1226" ht="18" customHeight="1"/>
    <row r="1227" ht="18" customHeight="1"/>
    <row r="1228" ht="18" customHeight="1"/>
    <row r="1229" ht="18" customHeight="1"/>
    <row r="1230" ht="18" customHeight="1"/>
    <row r="1231" ht="18" customHeight="1"/>
    <row r="1232" ht="18" customHeight="1"/>
    <row r="1233" ht="18" customHeight="1"/>
    <row r="1234" ht="18" customHeight="1"/>
    <row r="1235" ht="18" customHeight="1"/>
    <row r="1236" ht="18" customHeight="1"/>
    <row r="1237" ht="18" customHeight="1"/>
    <row r="1238" ht="18" customHeight="1"/>
    <row r="1239" ht="18" customHeight="1"/>
  </sheetData>
  <mergeCells count="106">
    <mergeCell ref="L13:R13"/>
    <mergeCell ref="S13:AB13"/>
    <mergeCell ref="S4:AQ4"/>
    <mergeCell ref="A4:R4"/>
    <mergeCell ref="AC23:AQ23"/>
    <mergeCell ref="E21:K21"/>
    <mergeCell ref="L21:R21"/>
    <mergeCell ref="S21:AB21"/>
    <mergeCell ref="AC21:AQ21"/>
    <mergeCell ref="AC22:AQ22"/>
    <mergeCell ref="C12:D21"/>
    <mergeCell ref="A23:K23"/>
    <mergeCell ref="L23:R23"/>
    <mergeCell ref="S23:AB23"/>
    <mergeCell ref="A6:B22"/>
    <mergeCell ref="S17:AB17"/>
    <mergeCell ref="S16:AB16"/>
    <mergeCell ref="E17:K17"/>
    <mergeCell ref="L18:R18"/>
    <mergeCell ref="S18:AB18"/>
    <mergeCell ref="L14:R14"/>
    <mergeCell ref="C22:K22"/>
    <mergeCell ref="L22:R22"/>
    <mergeCell ref="S22:AB22"/>
    <mergeCell ref="AC28:AQ28"/>
    <mergeCell ref="A24:K24"/>
    <mergeCell ref="L24:R24"/>
    <mergeCell ref="S24:AB24"/>
    <mergeCell ref="AC24:AQ24"/>
    <mergeCell ref="A26:K26"/>
    <mergeCell ref="L26:R26"/>
    <mergeCell ref="S26:AB26"/>
    <mergeCell ref="AC26:AQ26"/>
    <mergeCell ref="S28:AB28"/>
    <mergeCell ref="L28:R28"/>
    <mergeCell ref="A28:K28"/>
    <mergeCell ref="A27:K27"/>
    <mergeCell ref="L27:R27"/>
    <mergeCell ref="S27:AB27"/>
    <mergeCell ref="AC27:AQ27"/>
    <mergeCell ref="A25:K25"/>
    <mergeCell ref="L25:R25"/>
    <mergeCell ref="S25:AB25"/>
    <mergeCell ref="AC25:AQ25"/>
    <mergeCell ref="E14:K14"/>
    <mergeCell ref="AC16:AQ16"/>
    <mergeCell ref="L17:R17"/>
    <mergeCell ref="S14:AB14"/>
    <mergeCell ref="E20:K20"/>
    <mergeCell ref="L20:R20"/>
    <mergeCell ref="S20:AB20"/>
    <mergeCell ref="AC20:AQ20"/>
    <mergeCell ref="E18:K18"/>
    <mergeCell ref="AC18:AQ18"/>
    <mergeCell ref="E16:K16"/>
    <mergeCell ref="L16:R16"/>
    <mergeCell ref="L15:R15"/>
    <mergeCell ref="S15:AB15"/>
    <mergeCell ref="E19:K19"/>
    <mergeCell ref="L19:R19"/>
    <mergeCell ref="S19:AB19"/>
    <mergeCell ref="AC19:AQ19"/>
    <mergeCell ref="AC17:AQ17"/>
    <mergeCell ref="A1:AQ1"/>
    <mergeCell ref="A2:AQ2"/>
    <mergeCell ref="AC5:AQ5"/>
    <mergeCell ref="AC14:AQ14"/>
    <mergeCell ref="E15:K15"/>
    <mergeCell ref="E8:K8"/>
    <mergeCell ref="L8:R8"/>
    <mergeCell ref="S8:AB8"/>
    <mergeCell ref="AC8:AQ8"/>
    <mergeCell ref="AC13:AQ13"/>
    <mergeCell ref="A5:B5"/>
    <mergeCell ref="C5:K5"/>
    <mergeCell ref="L5:R5"/>
    <mergeCell ref="S5:AB5"/>
    <mergeCell ref="C6:D8"/>
    <mergeCell ref="E6:K6"/>
    <mergeCell ref="AC15:AQ15"/>
    <mergeCell ref="L7:R7"/>
    <mergeCell ref="S7:AB7"/>
    <mergeCell ref="S11:AB11"/>
    <mergeCell ref="C9:D11"/>
    <mergeCell ref="E9:K9"/>
    <mergeCell ref="AC6:AQ6"/>
    <mergeCell ref="E13:K13"/>
    <mergeCell ref="L6:R6"/>
    <mergeCell ref="S6:AB6"/>
    <mergeCell ref="AC12:AQ12"/>
    <mergeCell ref="AC7:AQ7"/>
    <mergeCell ref="A3:AQ3"/>
    <mergeCell ref="E11:K11"/>
    <mergeCell ref="L11:R11"/>
    <mergeCell ref="AC9:AQ9"/>
    <mergeCell ref="AC10:AQ10"/>
    <mergeCell ref="AC11:AQ11"/>
    <mergeCell ref="L9:R9"/>
    <mergeCell ref="S9:AB9"/>
    <mergeCell ref="E10:K10"/>
    <mergeCell ref="L10:R10"/>
    <mergeCell ref="S10:AB10"/>
    <mergeCell ref="E7:K7"/>
    <mergeCell ref="E12:K12"/>
    <mergeCell ref="L12:R12"/>
    <mergeCell ref="S12:AB12"/>
  </mergeCells>
  <phoneticPr fontId="1" type="noConversion"/>
  <pageMargins left="0.94488188976377963" right="0" top="0.5" bottom="0.15748031496062992" header="0.25" footer="0.27559055118110237"/>
  <pageSetup paperSize="9" scale="94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0000"/>
    <pageSetUpPr fitToPage="1"/>
  </sheetPr>
  <dimension ref="A1:T20"/>
  <sheetViews>
    <sheetView view="pageBreakPreview" topLeftCell="A2" zoomScale="70" zoomScaleNormal="70" zoomScaleSheetLayoutView="70" workbookViewId="0">
      <selection activeCell="D22" sqref="D21:D22"/>
    </sheetView>
  </sheetViews>
  <sheetFormatPr defaultRowHeight="16.5"/>
  <cols>
    <col min="1" max="1" width="40.625" customWidth="1"/>
    <col min="2" max="2" width="9.125" bestFit="1" customWidth="1"/>
    <col min="3" max="3" width="6.5" bestFit="1" customWidth="1"/>
    <col min="4" max="4" width="6.625" bestFit="1" customWidth="1"/>
    <col min="5" max="12" width="15.625" customWidth="1"/>
    <col min="13" max="13" width="12.625" customWidth="1"/>
    <col min="14" max="16" width="2.625" hidden="1" customWidth="1"/>
    <col min="17" max="19" width="1.625" hidden="1" customWidth="1"/>
    <col min="20" max="20" width="18.625" hidden="1" customWidth="1"/>
  </cols>
  <sheetData>
    <row r="1" spans="1:20" ht="56.25" customHeight="1" thickBot="1">
      <c r="A1" s="135" t="s">
        <v>0</v>
      </c>
      <c r="B1" s="136"/>
      <c r="C1" s="136"/>
      <c r="D1" s="136"/>
      <c r="E1" s="136"/>
      <c r="F1" s="136"/>
      <c r="G1" s="136"/>
      <c r="H1" s="136"/>
      <c r="I1" s="136"/>
      <c r="J1" s="136"/>
      <c r="K1" s="136"/>
      <c r="L1" s="136"/>
      <c r="M1" s="137"/>
    </row>
    <row r="2" spans="1:20" ht="30" customHeight="1" thickBot="1">
      <c r="A2" s="145" t="str">
        <f>+원가계산서!A4</f>
        <v xml:space="preserve"> 공사명: 성균관대학교 1연구동 화물용 승강기 교체공사</v>
      </c>
      <c r="B2" s="146"/>
      <c r="C2" s="146"/>
      <c r="D2" s="146"/>
      <c r="E2" s="146"/>
      <c r="F2" s="147"/>
      <c r="G2" s="148"/>
      <c r="H2" s="149"/>
      <c r="I2" s="149"/>
      <c r="J2" s="149"/>
      <c r="K2" s="149"/>
      <c r="L2" s="149"/>
      <c r="M2" s="150"/>
    </row>
    <row r="3" spans="1:20" ht="39.950000000000003" customHeight="1">
      <c r="A3" s="142" t="s">
        <v>106</v>
      </c>
      <c r="B3" s="138"/>
      <c r="C3" s="138"/>
      <c r="D3" s="138" t="s">
        <v>4</v>
      </c>
      <c r="E3" s="140" t="s">
        <v>5</v>
      </c>
      <c r="F3" s="141"/>
      <c r="G3" s="140" t="s">
        <v>8</v>
      </c>
      <c r="H3" s="141"/>
      <c r="I3" s="140" t="s">
        <v>92</v>
      </c>
      <c r="J3" s="141"/>
      <c r="K3" s="140" t="s">
        <v>9</v>
      </c>
      <c r="L3" s="141"/>
      <c r="M3" s="129" t="s">
        <v>10</v>
      </c>
      <c r="N3" s="128" t="s">
        <v>11</v>
      </c>
      <c r="O3" s="128" t="s">
        <v>12</v>
      </c>
      <c r="P3" s="128" t="s">
        <v>13</v>
      </c>
      <c r="Q3" s="128" t="s">
        <v>14</v>
      </c>
      <c r="R3" s="128" t="s">
        <v>15</v>
      </c>
      <c r="S3" s="128" t="s">
        <v>16</v>
      </c>
      <c r="T3" s="128" t="s">
        <v>17</v>
      </c>
    </row>
    <row r="4" spans="1:20" ht="39.950000000000003" customHeight="1">
      <c r="A4" s="143"/>
      <c r="B4" s="144"/>
      <c r="C4" s="144"/>
      <c r="D4" s="139"/>
      <c r="E4" s="30" t="s">
        <v>6</v>
      </c>
      <c r="F4" s="30" t="s">
        <v>7</v>
      </c>
      <c r="G4" s="30" t="s">
        <v>6</v>
      </c>
      <c r="H4" s="30" t="s">
        <v>7</v>
      </c>
      <c r="I4" s="30" t="s">
        <v>6</v>
      </c>
      <c r="J4" s="30" t="s">
        <v>7</v>
      </c>
      <c r="K4" s="30" t="s">
        <v>6</v>
      </c>
      <c r="L4" s="30" t="s">
        <v>7</v>
      </c>
      <c r="M4" s="130"/>
      <c r="N4" s="128"/>
      <c r="O4" s="128"/>
      <c r="P4" s="128"/>
      <c r="Q4" s="128"/>
      <c r="R4" s="128"/>
      <c r="S4" s="128"/>
      <c r="T4" s="128"/>
    </row>
    <row r="5" spans="1:20" ht="39.950000000000003" customHeight="1">
      <c r="A5" s="131" t="s">
        <v>149</v>
      </c>
      <c r="B5" s="132"/>
      <c r="C5" s="132"/>
      <c r="D5" s="31">
        <v>1</v>
      </c>
      <c r="E5" s="24">
        <f>SUM(E6:E38)</f>
        <v>0</v>
      </c>
      <c r="F5" s="24">
        <f>E5*D5</f>
        <v>0</v>
      </c>
      <c r="G5" s="24">
        <f>SUM(G6:G38)</f>
        <v>0</v>
      </c>
      <c r="H5" s="24">
        <f>G5*D5</f>
        <v>0</v>
      </c>
      <c r="I5" s="24">
        <f>SUM(I6:I20)</f>
        <v>0</v>
      </c>
      <c r="J5" s="24">
        <f>I5*D5</f>
        <v>0</v>
      </c>
      <c r="K5" s="24">
        <f>E5+G5+I5</f>
        <v>0</v>
      </c>
      <c r="L5" s="24">
        <f>F5+H5+J5</f>
        <v>0</v>
      </c>
      <c r="M5" s="25" t="s">
        <v>49</v>
      </c>
      <c r="N5" s="2" t="s">
        <v>50</v>
      </c>
      <c r="O5" s="2" t="s">
        <v>49</v>
      </c>
      <c r="P5" s="2" t="s">
        <v>49</v>
      </c>
      <c r="Q5" s="2" t="s">
        <v>49</v>
      </c>
      <c r="R5" s="1">
        <v>1</v>
      </c>
      <c r="S5" s="2" t="s">
        <v>49</v>
      </c>
      <c r="T5" s="3"/>
    </row>
    <row r="6" spans="1:20" ht="39.950000000000003" customHeight="1">
      <c r="A6" s="133" t="s">
        <v>150</v>
      </c>
      <c r="B6" s="134"/>
      <c r="C6" s="134"/>
      <c r="D6" s="31">
        <v>1</v>
      </c>
      <c r="E6" s="24">
        <f>공종별내역서!F22</f>
        <v>0</v>
      </c>
      <c r="F6" s="24">
        <f>E6*D6</f>
        <v>0</v>
      </c>
      <c r="G6" s="24">
        <f>공종별내역서!H22</f>
        <v>0</v>
      </c>
      <c r="H6" s="24">
        <f>G6*D6</f>
        <v>0</v>
      </c>
      <c r="I6" s="24">
        <f>공종별내역서!J22</f>
        <v>0</v>
      </c>
      <c r="J6" s="24">
        <f>I6*D6</f>
        <v>0</v>
      </c>
      <c r="K6" s="24">
        <f>E6+G6+I6</f>
        <v>0</v>
      </c>
      <c r="L6" s="24">
        <f>F6+H6+J6</f>
        <v>0</v>
      </c>
      <c r="M6" s="25" t="s">
        <v>49</v>
      </c>
      <c r="N6" s="2" t="s">
        <v>52</v>
      </c>
      <c r="O6" s="2" t="s">
        <v>49</v>
      </c>
      <c r="P6" s="2" t="s">
        <v>51</v>
      </c>
      <c r="Q6" s="2" t="s">
        <v>49</v>
      </c>
      <c r="R6" s="1">
        <v>3</v>
      </c>
      <c r="S6" s="2" t="s">
        <v>49</v>
      </c>
      <c r="T6" s="3"/>
    </row>
    <row r="7" spans="1:20" ht="39.950000000000003" customHeight="1">
      <c r="A7" s="124"/>
      <c r="B7" s="125"/>
      <c r="C7" s="125"/>
      <c r="D7" s="31"/>
      <c r="E7" s="26"/>
      <c r="F7" s="26"/>
      <c r="G7" s="26"/>
      <c r="H7" s="26"/>
      <c r="I7" s="26"/>
      <c r="J7" s="26"/>
      <c r="K7" s="26"/>
      <c r="L7" s="26"/>
      <c r="M7" s="25" t="s">
        <v>49</v>
      </c>
      <c r="N7" s="2" t="s">
        <v>56</v>
      </c>
      <c r="O7" s="2" t="s">
        <v>49</v>
      </c>
      <c r="P7" s="2" t="s">
        <v>51</v>
      </c>
      <c r="Q7" s="2" t="s">
        <v>49</v>
      </c>
      <c r="R7" s="1">
        <v>3</v>
      </c>
      <c r="S7" s="2" t="s">
        <v>49</v>
      </c>
      <c r="T7" s="3"/>
    </row>
    <row r="8" spans="1:20" ht="39.950000000000003" customHeight="1">
      <c r="A8" s="124"/>
      <c r="B8" s="125"/>
      <c r="C8" s="125"/>
      <c r="D8" s="31"/>
      <c r="E8" s="26"/>
      <c r="F8" s="26"/>
      <c r="G8" s="26"/>
      <c r="H8" s="26"/>
      <c r="I8" s="26"/>
      <c r="J8" s="26"/>
      <c r="K8" s="26"/>
      <c r="L8" s="26"/>
      <c r="M8" s="25"/>
      <c r="N8" s="2"/>
      <c r="O8" s="2"/>
      <c r="P8" s="2"/>
      <c r="Q8" s="2"/>
      <c r="R8" s="1"/>
      <c r="S8" s="2"/>
      <c r="T8" s="3"/>
    </row>
    <row r="9" spans="1:20" ht="39.950000000000003" customHeight="1">
      <c r="A9" s="124"/>
      <c r="B9" s="125"/>
      <c r="C9" s="125"/>
      <c r="D9" s="31"/>
      <c r="E9" s="26"/>
      <c r="F9" s="26"/>
      <c r="G9" s="26"/>
      <c r="H9" s="26"/>
      <c r="I9" s="26"/>
      <c r="J9" s="26"/>
      <c r="K9" s="26"/>
      <c r="L9" s="26"/>
      <c r="M9" s="25"/>
      <c r="N9" s="2"/>
      <c r="O9" s="2"/>
      <c r="P9" s="2"/>
      <c r="Q9" s="2"/>
      <c r="R9" s="1"/>
      <c r="S9" s="2"/>
      <c r="T9" s="3"/>
    </row>
    <row r="10" spans="1:20" ht="39.950000000000003" customHeight="1">
      <c r="A10" s="124"/>
      <c r="B10" s="125"/>
      <c r="C10" s="125"/>
      <c r="D10" s="31"/>
      <c r="E10" s="26"/>
      <c r="F10" s="26"/>
      <c r="G10" s="26"/>
      <c r="H10" s="26"/>
      <c r="I10" s="26"/>
      <c r="J10" s="26"/>
      <c r="K10" s="26"/>
      <c r="L10" s="26"/>
      <c r="M10" s="25"/>
      <c r="N10" s="2"/>
      <c r="O10" s="2"/>
      <c r="P10" s="2"/>
      <c r="Q10" s="2"/>
      <c r="R10" s="1"/>
      <c r="S10" s="2"/>
      <c r="T10" s="3"/>
    </row>
    <row r="11" spans="1:20" ht="39.950000000000003" customHeight="1">
      <c r="A11" s="124"/>
      <c r="B11" s="125"/>
      <c r="C11" s="125"/>
      <c r="D11" s="31"/>
      <c r="E11" s="26"/>
      <c r="F11" s="26"/>
      <c r="G11" s="26"/>
      <c r="H11" s="26"/>
      <c r="I11" s="26"/>
      <c r="J11" s="26"/>
      <c r="K11" s="26"/>
      <c r="L11" s="26"/>
      <c r="M11" s="25"/>
      <c r="N11" s="2"/>
      <c r="O11" s="2"/>
      <c r="P11" s="2"/>
      <c r="Q11" s="2"/>
      <c r="R11" s="1"/>
      <c r="S11" s="2"/>
      <c r="T11" s="3"/>
    </row>
    <row r="12" spans="1:20" ht="39.950000000000003" customHeight="1">
      <c r="A12" s="124"/>
      <c r="B12" s="125"/>
      <c r="C12" s="125"/>
      <c r="D12" s="31"/>
      <c r="E12" s="26"/>
      <c r="F12" s="26"/>
      <c r="G12" s="26"/>
      <c r="H12" s="26"/>
      <c r="I12" s="26"/>
      <c r="J12" s="26"/>
      <c r="K12" s="26"/>
      <c r="L12" s="26"/>
      <c r="M12" s="25"/>
      <c r="N12" s="2"/>
      <c r="O12" s="2"/>
      <c r="P12" s="2"/>
      <c r="Q12" s="2"/>
      <c r="R12" s="1"/>
      <c r="S12" s="2"/>
      <c r="T12" s="3"/>
    </row>
    <row r="13" spans="1:20" ht="39.950000000000003" customHeight="1">
      <c r="A13" s="124"/>
      <c r="B13" s="125"/>
      <c r="C13" s="125"/>
      <c r="D13" s="31"/>
      <c r="E13" s="26"/>
      <c r="F13" s="26"/>
      <c r="G13" s="26"/>
      <c r="H13" s="26"/>
      <c r="I13" s="26"/>
      <c r="J13" s="26"/>
      <c r="K13" s="26"/>
      <c r="L13" s="26"/>
      <c r="M13" s="25"/>
      <c r="N13" s="2"/>
      <c r="O13" s="2"/>
      <c r="P13" s="2"/>
      <c r="Q13" s="2"/>
      <c r="R13" s="1"/>
      <c r="S13" s="2"/>
      <c r="T13" s="3"/>
    </row>
    <row r="14" spans="1:20" ht="39.950000000000003" customHeight="1">
      <c r="A14" s="124"/>
      <c r="B14" s="125"/>
      <c r="C14" s="125"/>
      <c r="D14" s="31"/>
      <c r="E14" s="26"/>
      <c r="F14" s="26"/>
      <c r="G14" s="26"/>
      <c r="H14" s="26"/>
      <c r="I14" s="26"/>
      <c r="J14" s="26"/>
      <c r="K14" s="26"/>
      <c r="L14" s="26"/>
      <c r="M14" s="25"/>
      <c r="N14" s="2"/>
      <c r="O14" s="2"/>
      <c r="P14" s="2"/>
      <c r="Q14" s="2"/>
      <c r="R14" s="1"/>
      <c r="S14" s="2"/>
      <c r="T14" s="3"/>
    </row>
    <row r="15" spans="1:20" ht="39.950000000000003" customHeight="1">
      <c r="A15" s="124"/>
      <c r="B15" s="125"/>
      <c r="C15" s="125"/>
      <c r="D15" s="31"/>
      <c r="E15" s="26"/>
      <c r="F15" s="26"/>
      <c r="G15" s="26"/>
      <c r="H15" s="26"/>
      <c r="I15" s="26"/>
      <c r="J15" s="26"/>
      <c r="K15" s="26"/>
      <c r="L15" s="26"/>
      <c r="M15" s="25"/>
      <c r="N15" s="2"/>
      <c r="O15" s="2"/>
      <c r="P15" s="2"/>
      <c r="Q15" s="2"/>
      <c r="R15" s="1"/>
      <c r="S15" s="2"/>
      <c r="T15" s="3"/>
    </row>
    <row r="16" spans="1:20" ht="39.950000000000003" customHeight="1">
      <c r="A16" s="124"/>
      <c r="B16" s="125"/>
      <c r="C16" s="125"/>
      <c r="D16" s="23"/>
      <c r="E16" s="26"/>
      <c r="F16" s="26"/>
      <c r="G16" s="26"/>
      <c r="H16" s="26"/>
      <c r="I16" s="26"/>
      <c r="J16" s="26"/>
      <c r="K16" s="26"/>
      <c r="L16" s="26"/>
      <c r="M16" s="25"/>
      <c r="N16" s="2"/>
      <c r="O16" s="2"/>
      <c r="P16" s="2"/>
      <c r="Q16" s="2"/>
      <c r="R16" s="1"/>
      <c r="S16" s="2"/>
      <c r="T16" s="3"/>
    </row>
    <row r="17" spans="1:20" ht="39.950000000000003" customHeight="1">
      <c r="A17" s="124"/>
      <c r="B17" s="125"/>
      <c r="C17" s="125"/>
      <c r="D17" s="23"/>
      <c r="E17" s="26"/>
      <c r="F17" s="26"/>
      <c r="G17" s="26"/>
      <c r="H17" s="26"/>
      <c r="I17" s="26"/>
      <c r="J17" s="26"/>
      <c r="K17" s="26"/>
      <c r="L17" s="26"/>
      <c r="M17" s="25"/>
      <c r="N17" s="2"/>
      <c r="O17" s="2"/>
      <c r="P17" s="2"/>
      <c r="Q17" s="2"/>
      <c r="R17" s="1"/>
      <c r="S17" s="2"/>
      <c r="T17" s="3"/>
    </row>
    <row r="18" spans="1:20" ht="39.950000000000003" customHeight="1">
      <c r="A18" s="124"/>
      <c r="B18" s="125"/>
      <c r="C18" s="125"/>
      <c r="D18" s="23"/>
      <c r="E18" s="26"/>
      <c r="F18" s="26"/>
      <c r="G18" s="26"/>
      <c r="H18" s="26"/>
      <c r="I18" s="26"/>
      <c r="J18" s="26"/>
      <c r="K18" s="26"/>
      <c r="L18" s="26"/>
      <c r="M18" s="25" t="s">
        <v>49</v>
      </c>
      <c r="N18" s="2" t="s">
        <v>58</v>
      </c>
      <c r="O18" s="2" t="s">
        <v>49</v>
      </c>
      <c r="P18" s="2" t="s">
        <v>51</v>
      </c>
      <c r="Q18" s="2" t="s">
        <v>49</v>
      </c>
      <c r="R18" s="1">
        <v>3</v>
      </c>
      <c r="S18" s="2" t="s">
        <v>49</v>
      </c>
      <c r="T18" s="3"/>
    </row>
    <row r="19" spans="1:20" ht="39.950000000000003" customHeight="1">
      <c r="A19" s="124"/>
      <c r="B19" s="125"/>
      <c r="C19" s="125"/>
      <c r="D19" s="23"/>
      <c r="E19" s="26"/>
      <c r="F19" s="26"/>
      <c r="G19" s="26"/>
      <c r="H19" s="26"/>
      <c r="I19" s="26"/>
      <c r="J19" s="26"/>
      <c r="K19" s="26"/>
      <c r="L19" s="26"/>
      <c r="M19" s="25" t="s">
        <v>49</v>
      </c>
      <c r="N19" s="2" t="s">
        <v>59</v>
      </c>
      <c r="O19" s="2" t="s">
        <v>49</v>
      </c>
      <c r="P19" s="2" t="s">
        <v>51</v>
      </c>
      <c r="Q19" s="2" t="s">
        <v>49</v>
      </c>
      <c r="R19" s="1">
        <v>3</v>
      </c>
      <c r="S19" s="2" t="s">
        <v>49</v>
      </c>
      <c r="T19" s="3"/>
    </row>
    <row r="20" spans="1:20" ht="39.950000000000003" customHeight="1" thickBot="1">
      <c r="A20" s="126" t="s">
        <v>107</v>
      </c>
      <c r="B20" s="127"/>
      <c r="C20" s="127"/>
      <c r="D20" s="27"/>
      <c r="E20" s="28"/>
      <c r="F20" s="28">
        <f>F5</f>
        <v>0</v>
      </c>
      <c r="G20" s="28"/>
      <c r="H20" s="28">
        <f>H5</f>
        <v>0</v>
      </c>
      <c r="I20" s="28"/>
      <c r="J20" s="28">
        <f>J5</f>
        <v>0</v>
      </c>
      <c r="K20" s="28"/>
      <c r="L20" s="28">
        <f>L5</f>
        <v>0</v>
      </c>
      <c r="M20" s="29" t="s">
        <v>49</v>
      </c>
      <c r="N20" s="2" t="s">
        <v>65</v>
      </c>
      <c r="O20" s="2" t="s">
        <v>49</v>
      </c>
      <c r="P20" s="2" t="s">
        <v>51</v>
      </c>
      <c r="Q20" s="2" t="s">
        <v>49</v>
      </c>
      <c r="R20" s="1">
        <v>3</v>
      </c>
      <c r="S20" s="2" t="s">
        <v>49</v>
      </c>
      <c r="T20" s="3"/>
    </row>
  </sheetData>
  <mergeCells count="33">
    <mergeCell ref="A5:C5"/>
    <mergeCell ref="A6:C6"/>
    <mergeCell ref="A7:C7"/>
    <mergeCell ref="A1:M1"/>
    <mergeCell ref="D3:D4"/>
    <mergeCell ref="E3:F3"/>
    <mergeCell ref="I3:J3"/>
    <mergeCell ref="K3:L3"/>
    <mergeCell ref="G3:H3"/>
    <mergeCell ref="A3:C4"/>
    <mergeCell ref="A2:F2"/>
    <mergeCell ref="G2:M2"/>
    <mergeCell ref="S3:S4"/>
    <mergeCell ref="T3:T4"/>
    <mergeCell ref="M3:M4"/>
    <mergeCell ref="N3:N4"/>
    <mergeCell ref="O3:O4"/>
    <mergeCell ref="P3:P4"/>
    <mergeCell ref="Q3:Q4"/>
    <mergeCell ref="R3:R4"/>
    <mergeCell ref="A19:C19"/>
    <mergeCell ref="A20:C20"/>
    <mergeCell ref="A15:C15"/>
    <mergeCell ref="A16:C16"/>
    <mergeCell ref="A17:C17"/>
    <mergeCell ref="A18:C18"/>
    <mergeCell ref="A13:C13"/>
    <mergeCell ref="A14:C14"/>
    <mergeCell ref="A8:C8"/>
    <mergeCell ref="A9:C9"/>
    <mergeCell ref="A10:C10"/>
    <mergeCell ref="A11:C11"/>
    <mergeCell ref="A12:C12"/>
  </mergeCells>
  <phoneticPr fontId="1" type="noConversion"/>
  <pageMargins left="0.94488188976377963" right="0" top="0.78740157480314965" bottom="0.39370078740157483" header="0" footer="0"/>
  <pageSetup paperSize="9" scale="61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0000"/>
    <pageSetUpPr fitToPage="1"/>
  </sheetPr>
  <dimension ref="A1:AV22"/>
  <sheetViews>
    <sheetView view="pageBreakPreview" zoomScale="70" zoomScaleNormal="70" zoomScaleSheetLayoutView="70" workbookViewId="0">
      <selection activeCell="E6" sqref="E6:L15"/>
    </sheetView>
  </sheetViews>
  <sheetFormatPr defaultRowHeight="13.5"/>
  <cols>
    <col min="1" max="1" width="40.5" style="49" bestFit="1" customWidth="1"/>
    <col min="2" max="2" width="21.5" style="6" customWidth="1"/>
    <col min="3" max="3" width="7.5" style="12" customWidth="1"/>
    <col min="4" max="4" width="7.25" style="6" customWidth="1"/>
    <col min="5" max="12" width="17.125" style="6" customWidth="1"/>
    <col min="13" max="13" width="12.625" style="6" customWidth="1"/>
    <col min="14" max="43" width="2.625" style="6" hidden="1" customWidth="1"/>
    <col min="44" max="44" width="10.625" style="6" hidden="1" customWidth="1"/>
    <col min="45" max="46" width="1.625" style="6" hidden="1" customWidth="1"/>
    <col min="47" max="47" width="24.625" style="6" hidden="1" customWidth="1"/>
    <col min="48" max="48" width="10.625" style="6" hidden="1" customWidth="1"/>
    <col min="49" max="16384" width="9" style="6"/>
  </cols>
  <sheetData>
    <row r="1" spans="1:48" ht="47.25" thickBot="1">
      <c r="A1" s="135" t="s">
        <v>108</v>
      </c>
      <c r="B1" s="136"/>
      <c r="C1" s="136"/>
      <c r="D1" s="136"/>
      <c r="E1" s="136"/>
      <c r="F1" s="136"/>
      <c r="G1" s="136"/>
      <c r="H1" s="136"/>
      <c r="I1" s="136"/>
      <c r="J1" s="136"/>
      <c r="K1" s="136"/>
      <c r="L1" s="136"/>
      <c r="M1" s="137"/>
    </row>
    <row r="2" spans="1:48" s="11" customFormat="1" ht="30" customHeight="1" thickBot="1">
      <c r="A2" s="155" t="str">
        <f>+공종별집계표!A2</f>
        <v xml:space="preserve"> 공사명: 성균관대학교 1연구동 화물용 승강기 교체공사</v>
      </c>
      <c r="B2" s="156"/>
      <c r="C2" s="156"/>
      <c r="D2" s="156"/>
      <c r="E2" s="156"/>
      <c r="F2" s="156"/>
      <c r="G2" s="157"/>
      <c r="H2" s="158"/>
      <c r="I2" s="158"/>
      <c r="J2" s="158"/>
      <c r="K2" s="158"/>
      <c r="L2" s="158"/>
      <c r="M2" s="159"/>
    </row>
    <row r="3" spans="1:48" ht="35.1" customHeight="1">
      <c r="A3" s="152" t="s">
        <v>1</v>
      </c>
      <c r="B3" s="138" t="s">
        <v>2</v>
      </c>
      <c r="C3" s="138" t="s">
        <v>3</v>
      </c>
      <c r="D3" s="138" t="s">
        <v>4</v>
      </c>
      <c r="E3" s="138" t="s">
        <v>5</v>
      </c>
      <c r="F3" s="138"/>
      <c r="G3" s="138" t="s">
        <v>68</v>
      </c>
      <c r="H3" s="138"/>
      <c r="I3" s="138" t="s">
        <v>67</v>
      </c>
      <c r="J3" s="138"/>
      <c r="K3" s="138" t="s">
        <v>69</v>
      </c>
      <c r="L3" s="138"/>
      <c r="M3" s="129" t="s">
        <v>10</v>
      </c>
      <c r="N3" s="151" t="s">
        <v>18</v>
      </c>
      <c r="O3" s="151" t="s">
        <v>12</v>
      </c>
      <c r="P3" s="151" t="s">
        <v>19</v>
      </c>
      <c r="Q3" s="151" t="s">
        <v>11</v>
      </c>
      <c r="R3" s="151" t="s">
        <v>20</v>
      </c>
      <c r="S3" s="151" t="s">
        <v>21</v>
      </c>
      <c r="T3" s="151" t="s">
        <v>22</v>
      </c>
      <c r="U3" s="151" t="s">
        <v>23</v>
      </c>
      <c r="V3" s="151" t="s">
        <v>24</v>
      </c>
      <c r="W3" s="151" t="s">
        <v>25</v>
      </c>
      <c r="X3" s="151" t="s">
        <v>26</v>
      </c>
      <c r="Y3" s="151" t="s">
        <v>27</v>
      </c>
      <c r="Z3" s="151" t="s">
        <v>28</v>
      </c>
      <c r="AA3" s="151" t="s">
        <v>29</v>
      </c>
      <c r="AB3" s="151" t="s">
        <v>30</v>
      </c>
      <c r="AC3" s="151" t="s">
        <v>31</v>
      </c>
      <c r="AD3" s="151" t="s">
        <v>32</v>
      </c>
      <c r="AE3" s="151" t="s">
        <v>33</v>
      </c>
      <c r="AF3" s="151" t="s">
        <v>34</v>
      </c>
      <c r="AG3" s="151" t="s">
        <v>35</v>
      </c>
      <c r="AH3" s="151" t="s">
        <v>36</v>
      </c>
      <c r="AI3" s="151" t="s">
        <v>37</v>
      </c>
      <c r="AJ3" s="151" t="s">
        <v>38</v>
      </c>
      <c r="AK3" s="151" t="s">
        <v>39</v>
      </c>
      <c r="AL3" s="151" t="s">
        <v>40</v>
      </c>
      <c r="AM3" s="151" t="s">
        <v>41</v>
      </c>
      <c r="AN3" s="151" t="s">
        <v>42</v>
      </c>
      <c r="AO3" s="151" t="s">
        <v>43</v>
      </c>
      <c r="AP3" s="151" t="s">
        <v>44</v>
      </c>
      <c r="AQ3" s="151" t="s">
        <v>45</v>
      </c>
      <c r="AR3" s="151" t="s">
        <v>46</v>
      </c>
      <c r="AS3" s="151" t="s">
        <v>14</v>
      </c>
      <c r="AT3" s="151" t="s">
        <v>15</v>
      </c>
      <c r="AU3" s="151" t="s">
        <v>47</v>
      </c>
      <c r="AV3" s="151" t="s">
        <v>48</v>
      </c>
    </row>
    <row r="4" spans="1:48" ht="35.1" customHeight="1">
      <c r="A4" s="153"/>
      <c r="B4" s="144"/>
      <c r="C4" s="144"/>
      <c r="D4" s="144"/>
      <c r="E4" s="32" t="s">
        <v>6</v>
      </c>
      <c r="F4" s="32" t="s">
        <v>7</v>
      </c>
      <c r="G4" s="32" t="s">
        <v>6</v>
      </c>
      <c r="H4" s="32" t="s">
        <v>7</v>
      </c>
      <c r="I4" s="32" t="s">
        <v>6</v>
      </c>
      <c r="J4" s="32" t="s">
        <v>7</v>
      </c>
      <c r="K4" s="32" t="s">
        <v>6</v>
      </c>
      <c r="L4" s="32" t="s">
        <v>7</v>
      </c>
      <c r="M4" s="154"/>
      <c r="N4" s="151"/>
      <c r="O4" s="151"/>
      <c r="P4" s="151"/>
      <c r="Q4" s="151"/>
      <c r="R4" s="151"/>
      <c r="S4" s="151"/>
      <c r="T4" s="151"/>
      <c r="U4" s="151"/>
      <c r="V4" s="151"/>
      <c r="W4" s="151"/>
      <c r="X4" s="151"/>
      <c r="Y4" s="151"/>
      <c r="Z4" s="151"/>
      <c r="AA4" s="151"/>
      <c r="AB4" s="151"/>
      <c r="AC4" s="151"/>
      <c r="AD4" s="151"/>
      <c r="AE4" s="151"/>
      <c r="AF4" s="151"/>
      <c r="AG4" s="151"/>
      <c r="AH4" s="151"/>
      <c r="AI4" s="151"/>
      <c r="AJ4" s="151"/>
      <c r="AK4" s="151"/>
      <c r="AL4" s="151"/>
      <c r="AM4" s="151"/>
      <c r="AN4" s="151"/>
      <c r="AO4" s="151"/>
      <c r="AP4" s="151"/>
      <c r="AQ4" s="151"/>
      <c r="AR4" s="151"/>
      <c r="AS4" s="151"/>
      <c r="AT4" s="151"/>
      <c r="AU4" s="151"/>
      <c r="AV4" s="151"/>
    </row>
    <row r="5" spans="1:48" s="9" customFormat="1" ht="33.75" customHeight="1">
      <c r="A5" s="44" t="s">
        <v>130</v>
      </c>
      <c r="B5" s="33" t="s">
        <v>147</v>
      </c>
      <c r="C5" s="34"/>
      <c r="D5" s="33"/>
      <c r="E5" s="33"/>
      <c r="F5" s="33"/>
      <c r="G5" s="33"/>
      <c r="H5" s="33"/>
      <c r="I5" s="33"/>
      <c r="J5" s="33"/>
      <c r="K5" s="33"/>
      <c r="L5" s="33"/>
      <c r="M5" s="35"/>
      <c r="N5" s="7"/>
      <c r="O5" s="7"/>
      <c r="P5" s="7"/>
      <c r="Q5" s="8" t="s">
        <v>59</v>
      </c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</row>
    <row r="6" spans="1:48" ht="33.75" customHeight="1">
      <c r="A6" s="45" t="s">
        <v>140</v>
      </c>
      <c r="B6" s="36"/>
      <c r="C6" s="36" t="s">
        <v>133</v>
      </c>
      <c r="D6" s="36">
        <v>1</v>
      </c>
      <c r="E6" s="36"/>
      <c r="F6" s="36"/>
      <c r="G6" s="36"/>
      <c r="H6" s="36"/>
      <c r="I6" s="36"/>
      <c r="J6" s="36"/>
      <c r="K6" s="36"/>
      <c r="L6" s="36"/>
      <c r="M6" s="37"/>
      <c r="N6" s="10" t="s">
        <v>53</v>
      </c>
      <c r="O6" s="10" t="s">
        <v>49</v>
      </c>
      <c r="P6" s="10" t="s">
        <v>49</v>
      </c>
      <c r="Q6" s="10" t="s">
        <v>59</v>
      </c>
      <c r="R6" s="10" t="s">
        <v>54</v>
      </c>
      <c r="S6" s="10" t="s">
        <v>54</v>
      </c>
      <c r="T6" s="10" t="s">
        <v>55</v>
      </c>
      <c r="U6" s="11"/>
      <c r="V6" s="11"/>
      <c r="W6" s="11"/>
      <c r="X6" s="11">
        <v>1</v>
      </c>
      <c r="Y6" s="11">
        <v>2</v>
      </c>
      <c r="Z6" s="11">
        <v>3</v>
      </c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  <c r="AN6" s="11"/>
      <c r="AO6" s="11"/>
      <c r="AP6" s="11"/>
      <c r="AQ6" s="11"/>
      <c r="AR6" s="10" t="s">
        <v>49</v>
      </c>
      <c r="AS6" s="10" t="s">
        <v>49</v>
      </c>
      <c r="AT6" s="11"/>
      <c r="AU6" s="10" t="s">
        <v>60</v>
      </c>
      <c r="AV6" s="11">
        <v>38</v>
      </c>
    </row>
    <row r="7" spans="1:48" ht="33.75" customHeight="1">
      <c r="A7" s="45" t="s">
        <v>141</v>
      </c>
      <c r="B7" s="36"/>
      <c r="C7" s="36" t="s">
        <v>134</v>
      </c>
      <c r="D7" s="36">
        <v>1</v>
      </c>
      <c r="E7" s="36"/>
      <c r="F7" s="36"/>
      <c r="G7" s="36"/>
      <c r="H7" s="36"/>
      <c r="I7" s="36"/>
      <c r="J7" s="36"/>
      <c r="K7" s="36"/>
      <c r="L7" s="36"/>
      <c r="M7" s="37"/>
      <c r="N7" s="10"/>
      <c r="O7" s="10"/>
      <c r="P7" s="10"/>
      <c r="Q7" s="10"/>
      <c r="R7" s="10"/>
      <c r="S7" s="10"/>
      <c r="T7" s="10"/>
      <c r="U7" s="11"/>
      <c r="V7" s="11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  <c r="AH7" s="11"/>
      <c r="AI7" s="11"/>
      <c r="AJ7" s="11"/>
      <c r="AK7" s="11"/>
      <c r="AL7" s="11"/>
      <c r="AM7" s="11"/>
      <c r="AN7" s="11"/>
      <c r="AO7" s="11"/>
      <c r="AP7" s="11"/>
      <c r="AQ7" s="11"/>
      <c r="AR7" s="10"/>
      <c r="AS7" s="10"/>
      <c r="AT7" s="11"/>
      <c r="AU7" s="10"/>
      <c r="AV7" s="11"/>
    </row>
    <row r="8" spans="1:48" ht="33.75" customHeight="1">
      <c r="A8" s="46" t="s">
        <v>142</v>
      </c>
      <c r="B8" s="36"/>
      <c r="C8" s="36" t="s">
        <v>135</v>
      </c>
      <c r="D8" s="36">
        <v>1</v>
      </c>
      <c r="E8" s="36"/>
      <c r="F8" s="36"/>
      <c r="G8" s="36"/>
      <c r="H8" s="36"/>
      <c r="I8" s="36"/>
      <c r="J8" s="36"/>
      <c r="K8" s="36"/>
      <c r="L8" s="36"/>
      <c r="M8" s="37"/>
      <c r="N8" s="10" t="s">
        <v>61</v>
      </c>
      <c r="O8" s="10" t="s">
        <v>49</v>
      </c>
      <c r="P8" s="10" t="s">
        <v>49</v>
      </c>
      <c r="Q8" s="10" t="s">
        <v>59</v>
      </c>
      <c r="R8" s="10" t="s">
        <v>54</v>
      </c>
      <c r="S8" s="10" t="s">
        <v>54</v>
      </c>
      <c r="T8" s="10" t="s">
        <v>55</v>
      </c>
      <c r="U8" s="11"/>
      <c r="V8" s="11"/>
      <c r="W8" s="11"/>
      <c r="X8" s="11">
        <v>1</v>
      </c>
      <c r="Y8" s="11">
        <v>2</v>
      </c>
      <c r="Z8" s="11">
        <v>3</v>
      </c>
      <c r="AA8" s="11"/>
      <c r="AB8" s="11"/>
      <c r="AC8" s="11"/>
      <c r="AD8" s="11"/>
      <c r="AE8" s="11"/>
      <c r="AF8" s="11"/>
      <c r="AG8" s="11"/>
      <c r="AH8" s="11"/>
      <c r="AI8" s="11"/>
      <c r="AJ8" s="11"/>
      <c r="AK8" s="11"/>
      <c r="AL8" s="11"/>
      <c r="AM8" s="11"/>
      <c r="AN8" s="11"/>
      <c r="AO8" s="11"/>
      <c r="AP8" s="11"/>
      <c r="AQ8" s="11"/>
      <c r="AR8" s="10" t="s">
        <v>49</v>
      </c>
      <c r="AS8" s="10" t="s">
        <v>49</v>
      </c>
      <c r="AT8" s="11"/>
      <c r="AU8" s="10" t="s">
        <v>62</v>
      </c>
      <c r="AV8" s="11">
        <v>48</v>
      </c>
    </row>
    <row r="9" spans="1:48" ht="33.75" customHeight="1">
      <c r="A9" s="46" t="s">
        <v>143</v>
      </c>
      <c r="B9" s="36"/>
      <c r="C9" s="36" t="s">
        <v>136</v>
      </c>
      <c r="D9" s="36">
        <v>1</v>
      </c>
      <c r="E9" s="36"/>
      <c r="F9" s="36"/>
      <c r="G9" s="36"/>
      <c r="H9" s="36"/>
      <c r="I9" s="36"/>
      <c r="J9" s="36"/>
      <c r="K9" s="36"/>
      <c r="L9" s="36"/>
      <c r="M9" s="37"/>
      <c r="N9" s="10" t="s">
        <v>63</v>
      </c>
      <c r="O9" s="10" t="s">
        <v>49</v>
      </c>
      <c r="P9" s="10" t="s">
        <v>49</v>
      </c>
      <c r="Q9" s="10" t="s">
        <v>59</v>
      </c>
      <c r="R9" s="10" t="s">
        <v>54</v>
      </c>
      <c r="S9" s="10" t="s">
        <v>54</v>
      </c>
      <c r="T9" s="10" t="s">
        <v>55</v>
      </c>
      <c r="U9" s="11"/>
      <c r="V9" s="11"/>
      <c r="W9" s="11"/>
      <c r="X9" s="11">
        <v>1</v>
      </c>
      <c r="Y9" s="11">
        <v>2</v>
      </c>
      <c r="Z9" s="11">
        <v>3</v>
      </c>
      <c r="AA9" s="11"/>
      <c r="AB9" s="11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0" t="s">
        <v>49</v>
      </c>
      <c r="AS9" s="10" t="s">
        <v>49</v>
      </c>
      <c r="AT9" s="11"/>
      <c r="AU9" s="10" t="s">
        <v>64</v>
      </c>
      <c r="AV9" s="11">
        <v>49</v>
      </c>
    </row>
    <row r="10" spans="1:48" ht="33.75" customHeight="1">
      <c r="A10" s="46" t="s">
        <v>144</v>
      </c>
      <c r="B10" s="36"/>
      <c r="C10" s="36" t="s">
        <v>137</v>
      </c>
      <c r="D10" s="36">
        <v>1</v>
      </c>
      <c r="E10" s="36"/>
      <c r="F10" s="36"/>
      <c r="G10" s="36"/>
      <c r="H10" s="36"/>
      <c r="I10" s="36"/>
      <c r="J10" s="36"/>
      <c r="K10" s="36"/>
      <c r="L10" s="36"/>
      <c r="M10" s="37"/>
      <c r="N10" s="10"/>
      <c r="O10" s="10"/>
      <c r="P10" s="10"/>
      <c r="Q10" s="10"/>
      <c r="R10" s="10"/>
      <c r="S10" s="10"/>
      <c r="T10" s="10"/>
      <c r="U10" s="11"/>
      <c r="V10" s="11"/>
      <c r="W10" s="11"/>
      <c r="X10" s="11"/>
      <c r="Y10" s="11"/>
      <c r="Z10" s="11"/>
      <c r="AA10" s="11"/>
      <c r="AB10" s="11"/>
      <c r="AC10" s="11"/>
      <c r="AD10" s="11"/>
      <c r="AE10" s="11"/>
      <c r="AF10" s="11"/>
      <c r="AG10" s="11"/>
      <c r="AH10" s="11"/>
      <c r="AI10" s="11"/>
      <c r="AJ10" s="11"/>
      <c r="AK10" s="11"/>
      <c r="AL10" s="11"/>
      <c r="AM10" s="11"/>
      <c r="AN10" s="11"/>
      <c r="AO10" s="11"/>
      <c r="AP10" s="11"/>
      <c r="AQ10" s="11"/>
      <c r="AR10" s="10"/>
      <c r="AS10" s="10"/>
      <c r="AT10" s="11"/>
      <c r="AU10" s="10"/>
      <c r="AV10" s="11"/>
    </row>
    <row r="11" spans="1:48" ht="33.75" customHeight="1">
      <c r="A11" s="46" t="s">
        <v>151</v>
      </c>
      <c r="B11" s="36"/>
      <c r="C11" s="36" t="s">
        <v>138</v>
      </c>
      <c r="D11" s="36">
        <v>1</v>
      </c>
      <c r="E11" s="36"/>
      <c r="F11" s="36"/>
      <c r="G11" s="36"/>
      <c r="H11" s="36"/>
      <c r="I11" s="36"/>
      <c r="J11" s="36"/>
      <c r="K11" s="36"/>
      <c r="L11" s="36"/>
      <c r="M11" s="37"/>
      <c r="N11" s="10"/>
      <c r="O11" s="10"/>
      <c r="P11" s="10"/>
      <c r="Q11" s="10"/>
      <c r="R11" s="10"/>
      <c r="S11" s="10"/>
      <c r="T11" s="10"/>
      <c r="U11" s="11"/>
      <c r="V11" s="11"/>
      <c r="W11" s="11"/>
      <c r="X11" s="11"/>
      <c r="Y11" s="11"/>
      <c r="Z11" s="11"/>
      <c r="AA11" s="11"/>
      <c r="AB11" s="11"/>
      <c r="AC11" s="11"/>
      <c r="AD11" s="11"/>
      <c r="AE11" s="11"/>
      <c r="AF11" s="11"/>
      <c r="AG11" s="11"/>
      <c r="AH11" s="11"/>
      <c r="AI11" s="11"/>
      <c r="AJ11" s="11"/>
      <c r="AK11" s="11"/>
      <c r="AL11" s="11"/>
      <c r="AM11" s="11"/>
      <c r="AN11" s="11"/>
      <c r="AO11" s="11"/>
      <c r="AP11" s="11"/>
      <c r="AQ11" s="11"/>
      <c r="AR11" s="10"/>
      <c r="AS11" s="10"/>
      <c r="AT11" s="11"/>
      <c r="AU11" s="10"/>
      <c r="AV11" s="11"/>
    </row>
    <row r="12" spans="1:48" ht="33.75" customHeight="1">
      <c r="A12" s="46" t="s">
        <v>145</v>
      </c>
      <c r="B12" s="36"/>
      <c r="C12" s="36" t="s">
        <v>139</v>
      </c>
      <c r="D12" s="36">
        <v>1</v>
      </c>
      <c r="E12" s="36"/>
      <c r="F12" s="36"/>
      <c r="G12" s="36"/>
      <c r="H12" s="36"/>
      <c r="I12" s="36"/>
      <c r="J12" s="36"/>
      <c r="K12" s="36"/>
      <c r="L12" s="36"/>
      <c r="M12" s="37"/>
      <c r="N12" s="10"/>
      <c r="O12" s="10"/>
      <c r="P12" s="10"/>
      <c r="Q12" s="10"/>
      <c r="R12" s="10"/>
      <c r="S12" s="10"/>
      <c r="T12" s="10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11"/>
      <c r="AI12" s="11"/>
      <c r="AJ12" s="11"/>
      <c r="AK12" s="11"/>
      <c r="AL12" s="11"/>
      <c r="AM12" s="11"/>
      <c r="AN12" s="11"/>
      <c r="AO12" s="11"/>
      <c r="AP12" s="11"/>
      <c r="AQ12" s="11"/>
      <c r="AR12" s="10"/>
      <c r="AS12" s="10"/>
      <c r="AT12" s="11"/>
      <c r="AU12" s="10"/>
      <c r="AV12" s="11"/>
    </row>
    <row r="13" spans="1:48" ht="33.75" customHeight="1">
      <c r="A13" s="46" t="s">
        <v>146</v>
      </c>
      <c r="B13" s="36"/>
      <c r="C13" s="36" t="s">
        <v>139</v>
      </c>
      <c r="D13" s="36">
        <v>1</v>
      </c>
      <c r="E13" s="36"/>
      <c r="F13" s="36"/>
      <c r="G13" s="36"/>
      <c r="H13" s="36"/>
      <c r="I13" s="36"/>
      <c r="J13" s="36"/>
      <c r="K13" s="36"/>
      <c r="L13" s="36"/>
      <c r="M13" s="37"/>
      <c r="N13" s="10"/>
      <c r="O13" s="10"/>
      <c r="P13" s="10"/>
      <c r="Q13" s="10"/>
      <c r="R13" s="10"/>
      <c r="S13" s="10"/>
      <c r="T13" s="10"/>
      <c r="U13" s="11"/>
      <c r="V13" s="11"/>
      <c r="W13" s="11"/>
      <c r="X13" s="11"/>
      <c r="Y13" s="11"/>
      <c r="Z13" s="11"/>
      <c r="AA13" s="11"/>
      <c r="AB13" s="11"/>
      <c r="AC13" s="11"/>
      <c r="AD13" s="11"/>
      <c r="AE13" s="11"/>
      <c r="AF13" s="11"/>
      <c r="AG13" s="11"/>
      <c r="AH13" s="11"/>
      <c r="AI13" s="11"/>
      <c r="AJ13" s="11"/>
      <c r="AK13" s="11"/>
      <c r="AL13" s="11"/>
      <c r="AM13" s="11"/>
      <c r="AN13" s="11"/>
      <c r="AO13" s="11"/>
      <c r="AP13" s="11"/>
      <c r="AQ13" s="11"/>
      <c r="AR13" s="10"/>
      <c r="AS13" s="10"/>
      <c r="AT13" s="11"/>
      <c r="AU13" s="10"/>
      <c r="AV13" s="11"/>
    </row>
    <row r="14" spans="1:48" s="9" customFormat="1" ht="33.75" customHeight="1">
      <c r="A14" s="47" t="s">
        <v>131</v>
      </c>
      <c r="B14" s="33"/>
      <c r="C14" s="34"/>
      <c r="D14" s="33"/>
      <c r="E14" s="33"/>
      <c r="F14" s="33"/>
      <c r="G14" s="33"/>
      <c r="H14" s="33"/>
      <c r="I14" s="33"/>
      <c r="J14" s="33"/>
      <c r="K14" s="33"/>
      <c r="L14" s="33"/>
      <c r="M14" s="35"/>
      <c r="N14" s="7"/>
      <c r="O14" s="7"/>
      <c r="P14" s="7"/>
      <c r="Q14" s="8" t="s">
        <v>59</v>
      </c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</row>
    <row r="15" spans="1:48" ht="33.75" customHeight="1">
      <c r="A15" s="45" t="s">
        <v>132</v>
      </c>
      <c r="B15" s="36"/>
      <c r="C15" s="36" t="s">
        <v>111</v>
      </c>
      <c r="D15" s="36">
        <v>1</v>
      </c>
      <c r="E15" s="36"/>
      <c r="F15" s="36"/>
      <c r="G15" s="36"/>
      <c r="H15" s="36"/>
      <c r="I15" s="36"/>
      <c r="J15" s="36"/>
      <c r="K15" s="36"/>
      <c r="L15" s="36"/>
      <c r="M15" s="37"/>
      <c r="N15" s="10" t="s">
        <v>53</v>
      </c>
      <c r="O15" s="10" t="s">
        <v>49</v>
      </c>
      <c r="P15" s="10" t="s">
        <v>49</v>
      </c>
      <c r="Q15" s="10" t="s">
        <v>59</v>
      </c>
      <c r="R15" s="10" t="s">
        <v>54</v>
      </c>
      <c r="S15" s="10" t="s">
        <v>54</v>
      </c>
      <c r="T15" s="10" t="s">
        <v>55</v>
      </c>
      <c r="U15" s="11"/>
      <c r="V15" s="11"/>
      <c r="W15" s="11"/>
      <c r="X15" s="11">
        <v>1</v>
      </c>
      <c r="Y15" s="11">
        <v>2</v>
      </c>
      <c r="Z15" s="11">
        <v>3</v>
      </c>
      <c r="AA15" s="11"/>
      <c r="AB15" s="11"/>
      <c r="AC15" s="11"/>
      <c r="AD15" s="11"/>
      <c r="AE15" s="11"/>
      <c r="AF15" s="11"/>
      <c r="AG15" s="11"/>
      <c r="AH15" s="11"/>
      <c r="AI15" s="11"/>
      <c r="AJ15" s="11"/>
      <c r="AK15" s="11"/>
      <c r="AL15" s="11"/>
      <c r="AM15" s="11"/>
      <c r="AN15" s="11"/>
      <c r="AO15" s="11"/>
      <c r="AP15" s="11"/>
      <c r="AQ15" s="11"/>
      <c r="AR15" s="10" t="s">
        <v>49</v>
      </c>
      <c r="AS15" s="10" t="s">
        <v>49</v>
      </c>
      <c r="AT15" s="11"/>
      <c r="AU15" s="10" t="s">
        <v>60</v>
      </c>
      <c r="AV15" s="11">
        <v>38</v>
      </c>
    </row>
    <row r="16" spans="1:48" ht="33.75" customHeight="1">
      <c r="A16" s="45"/>
      <c r="B16" s="36"/>
      <c r="C16" s="36" t="s">
        <v>111</v>
      </c>
      <c r="D16" s="36"/>
      <c r="E16" s="36"/>
      <c r="F16" s="36">
        <f t="shared" ref="F15:F20" si="0">TRUNC(E16*D16, 0)</f>
        <v>0</v>
      </c>
      <c r="G16" s="36"/>
      <c r="H16" s="36">
        <f t="shared" ref="H15:H16" si="1">SUM(D16*G16)</f>
        <v>0</v>
      </c>
      <c r="I16" s="36"/>
      <c r="J16" s="36">
        <f t="shared" ref="J16:J20" si="2">+I16*D16</f>
        <v>0</v>
      </c>
      <c r="K16" s="36">
        <f>TRUNC(E16+G16+I16, 0)</f>
        <v>0</v>
      </c>
      <c r="L16" s="36">
        <f t="shared" ref="L15:L20" si="3">TRUNC(F16+H16+J16, 0)</f>
        <v>0</v>
      </c>
      <c r="M16" s="37"/>
      <c r="N16" s="10"/>
      <c r="O16" s="10"/>
      <c r="P16" s="10"/>
      <c r="Q16" s="10"/>
      <c r="R16" s="10"/>
      <c r="S16" s="10"/>
      <c r="T16" s="10"/>
      <c r="U16" s="11"/>
      <c r="V16" s="11"/>
      <c r="W16" s="11"/>
      <c r="X16" s="11"/>
      <c r="Y16" s="11"/>
      <c r="Z16" s="11"/>
      <c r="AA16" s="11"/>
      <c r="AB16" s="11"/>
      <c r="AC16" s="11"/>
      <c r="AD16" s="11"/>
      <c r="AE16" s="11"/>
      <c r="AF16" s="11"/>
      <c r="AG16" s="11"/>
      <c r="AH16" s="11"/>
      <c r="AI16" s="11"/>
      <c r="AJ16" s="11"/>
      <c r="AK16" s="11"/>
      <c r="AL16" s="11"/>
      <c r="AM16" s="11"/>
      <c r="AN16" s="11"/>
      <c r="AO16" s="11"/>
      <c r="AP16" s="11"/>
      <c r="AQ16" s="11"/>
      <c r="AR16" s="10"/>
      <c r="AS16" s="10"/>
      <c r="AT16" s="11"/>
      <c r="AU16" s="10"/>
      <c r="AV16" s="11"/>
    </row>
    <row r="17" spans="1:48" ht="33.75" customHeight="1">
      <c r="A17" s="46"/>
      <c r="B17" s="36"/>
      <c r="C17" s="36" t="s">
        <v>111</v>
      </c>
      <c r="D17" s="36"/>
      <c r="E17" s="36"/>
      <c r="F17" s="36">
        <f t="shared" si="0"/>
        <v>0</v>
      </c>
      <c r="G17" s="36"/>
      <c r="H17" s="36">
        <f>SUM(D17*G17)</f>
        <v>0</v>
      </c>
      <c r="I17" s="36"/>
      <c r="J17" s="36">
        <f t="shared" si="2"/>
        <v>0</v>
      </c>
      <c r="K17" s="36">
        <f>TRUNC(E17+G17+I17, 0)</f>
        <v>0</v>
      </c>
      <c r="L17" s="36">
        <f t="shared" si="3"/>
        <v>0</v>
      </c>
      <c r="M17" s="37"/>
      <c r="N17" s="10" t="s">
        <v>61</v>
      </c>
      <c r="O17" s="10" t="s">
        <v>49</v>
      </c>
      <c r="P17" s="10" t="s">
        <v>49</v>
      </c>
      <c r="Q17" s="10" t="s">
        <v>59</v>
      </c>
      <c r="R17" s="10" t="s">
        <v>54</v>
      </c>
      <c r="S17" s="10" t="s">
        <v>54</v>
      </c>
      <c r="T17" s="10" t="s">
        <v>55</v>
      </c>
      <c r="U17" s="11"/>
      <c r="V17" s="11"/>
      <c r="W17" s="11"/>
      <c r="X17" s="11">
        <v>1</v>
      </c>
      <c r="Y17" s="11">
        <v>2</v>
      </c>
      <c r="Z17" s="11">
        <v>3</v>
      </c>
      <c r="AA17" s="11"/>
      <c r="AB17" s="11"/>
      <c r="AC17" s="11"/>
      <c r="AD17" s="11"/>
      <c r="AE17" s="11"/>
      <c r="AF17" s="11"/>
      <c r="AG17" s="11"/>
      <c r="AH17" s="11"/>
      <c r="AI17" s="11"/>
      <c r="AJ17" s="11"/>
      <c r="AK17" s="11"/>
      <c r="AL17" s="11"/>
      <c r="AM17" s="11"/>
      <c r="AN17" s="11"/>
      <c r="AO17" s="11"/>
      <c r="AP17" s="11"/>
      <c r="AQ17" s="11"/>
      <c r="AR17" s="10" t="s">
        <v>49</v>
      </c>
      <c r="AS17" s="10" t="s">
        <v>49</v>
      </c>
      <c r="AT17" s="11"/>
      <c r="AU17" s="10" t="s">
        <v>62</v>
      </c>
      <c r="AV17" s="11">
        <v>48</v>
      </c>
    </row>
    <row r="18" spans="1:48" ht="33.75" customHeight="1">
      <c r="A18" s="46"/>
      <c r="B18" s="36"/>
      <c r="C18" s="36" t="s">
        <v>110</v>
      </c>
      <c r="D18" s="36"/>
      <c r="E18" s="36"/>
      <c r="F18" s="36">
        <f t="shared" si="0"/>
        <v>0</v>
      </c>
      <c r="G18" s="36"/>
      <c r="H18" s="36">
        <f t="shared" ref="H18:H20" si="4">SUM(D18*G18)</f>
        <v>0</v>
      </c>
      <c r="I18" s="36"/>
      <c r="J18" s="36">
        <f t="shared" si="2"/>
        <v>0</v>
      </c>
      <c r="K18" s="36">
        <f t="shared" ref="K18:K19" si="5">TRUNC(E18+G18+I18, 0)</f>
        <v>0</v>
      </c>
      <c r="L18" s="36">
        <f t="shared" si="3"/>
        <v>0</v>
      </c>
      <c r="M18" s="37"/>
      <c r="N18" s="10" t="s">
        <v>63</v>
      </c>
      <c r="O18" s="10" t="s">
        <v>49</v>
      </c>
      <c r="P18" s="10" t="s">
        <v>49</v>
      </c>
      <c r="Q18" s="10" t="s">
        <v>59</v>
      </c>
      <c r="R18" s="10" t="s">
        <v>54</v>
      </c>
      <c r="S18" s="10" t="s">
        <v>54</v>
      </c>
      <c r="T18" s="10" t="s">
        <v>55</v>
      </c>
      <c r="U18" s="11"/>
      <c r="V18" s="11"/>
      <c r="W18" s="11"/>
      <c r="X18" s="11">
        <v>1</v>
      </c>
      <c r="Y18" s="11">
        <v>2</v>
      </c>
      <c r="Z18" s="11">
        <v>3</v>
      </c>
      <c r="AA18" s="11"/>
      <c r="AB18" s="11"/>
      <c r="AC18" s="11"/>
      <c r="AD18" s="11"/>
      <c r="AE18" s="11"/>
      <c r="AF18" s="11"/>
      <c r="AG18" s="11"/>
      <c r="AH18" s="11"/>
      <c r="AI18" s="11"/>
      <c r="AJ18" s="11"/>
      <c r="AK18" s="11"/>
      <c r="AL18" s="11"/>
      <c r="AM18" s="11"/>
      <c r="AN18" s="11"/>
      <c r="AO18" s="11"/>
      <c r="AP18" s="11"/>
      <c r="AQ18" s="11"/>
      <c r="AR18" s="10" t="s">
        <v>49</v>
      </c>
      <c r="AS18" s="10" t="s">
        <v>49</v>
      </c>
      <c r="AT18" s="11"/>
      <c r="AU18" s="10" t="s">
        <v>64</v>
      </c>
      <c r="AV18" s="11">
        <v>49</v>
      </c>
    </row>
    <row r="19" spans="1:48" ht="33.75" customHeight="1">
      <c r="A19" s="46"/>
      <c r="B19" s="36"/>
      <c r="C19" s="36" t="s">
        <v>110</v>
      </c>
      <c r="D19" s="36"/>
      <c r="E19" s="36"/>
      <c r="F19" s="36">
        <f t="shared" si="0"/>
        <v>0</v>
      </c>
      <c r="G19" s="36"/>
      <c r="H19" s="36">
        <f t="shared" si="4"/>
        <v>0</v>
      </c>
      <c r="I19" s="36"/>
      <c r="J19" s="36">
        <f t="shared" si="2"/>
        <v>0</v>
      </c>
      <c r="K19" s="36">
        <f t="shared" si="5"/>
        <v>0</v>
      </c>
      <c r="L19" s="36">
        <f t="shared" si="3"/>
        <v>0</v>
      </c>
      <c r="M19" s="37"/>
      <c r="N19" s="10"/>
      <c r="O19" s="10"/>
      <c r="P19" s="10"/>
      <c r="Q19" s="10"/>
      <c r="R19" s="10"/>
      <c r="S19" s="10"/>
      <c r="T19" s="10"/>
      <c r="U19" s="11"/>
      <c r="V19" s="11"/>
      <c r="W19" s="11"/>
      <c r="X19" s="11"/>
      <c r="Y19" s="11"/>
      <c r="Z19" s="11"/>
      <c r="AA19" s="11"/>
      <c r="AB19" s="11"/>
      <c r="AC19" s="11"/>
      <c r="AD19" s="11"/>
      <c r="AE19" s="11"/>
      <c r="AF19" s="11"/>
      <c r="AG19" s="11"/>
      <c r="AH19" s="11"/>
      <c r="AI19" s="11"/>
      <c r="AJ19" s="11"/>
      <c r="AK19" s="11"/>
      <c r="AL19" s="11"/>
      <c r="AM19" s="11"/>
      <c r="AN19" s="11"/>
      <c r="AO19" s="11"/>
      <c r="AP19" s="11"/>
      <c r="AQ19" s="11"/>
      <c r="AR19" s="10"/>
      <c r="AS19" s="10"/>
      <c r="AT19" s="11"/>
      <c r="AU19" s="10"/>
      <c r="AV19" s="11"/>
    </row>
    <row r="20" spans="1:48" ht="33.75" customHeight="1">
      <c r="A20" s="46"/>
      <c r="B20" s="36"/>
      <c r="C20" s="36" t="s">
        <v>110</v>
      </c>
      <c r="D20" s="36"/>
      <c r="E20" s="36">
        <v>0</v>
      </c>
      <c r="F20" s="36">
        <f t="shared" si="0"/>
        <v>0</v>
      </c>
      <c r="G20" s="36"/>
      <c r="H20" s="36">
        <f t="shared" si="4"/>
        <v>0</v>
      </c>
      <c r="I20" s="36"/>
      <c r="J20" s="36">
        <f t="shared" si="2"/>
        <v>0</v>
      </c>
      <c r="K20" s="36">
        <f>TRUNC(E20+G20+I20, 0)</f>
        <v>0</v>
      </c>
      <c r="L20" s="36">
        <f t="shared" si="3"/>
        <v>0</v>
      </c>
      <c r="M20" s="37"/>
      <c r="N20" s="10"/>
      <c r="O20" s="10"/>
      <c r="P20" s="10"/>
      <c r="Q20" s="10"/>
      <c r="R20" s="10"/>
      <c r="S20" s="10"/>
      <c r="T20" s="10"/>
      <c r="U20" s="11"/>
      <c r="V20" s="11"/>
      <c r="W20" s="11"/>
      <c r="X20" s="11"/>
      <c r="Y20" s="11"/>
      <c r="Z20" s="11"/>
      <c r="AA20" s="11"/>
      <c r="AB20" s="11"/>
      <c r="AC20" s="11"/>
      <c r="AD20" s="11"/>
      <c r="AE20" s="11"/>
      <c r="AF20" s="11"/>
      <c r="AG20" s="11"/>
      <c r="AH20" s="11"/>
      <c r="AI20" s="11"/>
      <c r="AJ20" s="11"/>
      <c r="AK20" s="11"/>
      <c r="AL20" s="11"/>
      <c r="AM20" s="11"/>
      <c r="AN20" s="11"/>
      <c r="AO20" s="11"/>
      <c r="AP20" s="11"/>
      <c r="AQ20" s="11"/>
      <c r="AR20" s="10"/>
      <c r="AS20" s="10"/>
      <c r="AT20" s="11"/>
      <c r="AU20" s="10"/>
      <c r="AV20" s="11"/>
    </row>
    <row r="21" spans="1:48" ht="33.75" customHeight="1">
      <c r="A21" s="46"/>
      <c r="B21" s="36"/>
      <c r="C21" s="36"/>
      <c r="D21" s="36"/>
      <c r="E21" s="36"/>
      <c r="F21" s="36"/>
      <c r="G21" s="36"/>
      <c r="H21" s="36"/>
      <c r="I21" s="36"/>
      <c r="J21" s="36"/>
      <c r="K21" s="36"/>
      <c r="L21" s="36"/>
      <c r="M21" s="37"/>
      <c r="N21" s="10"/>
      <c r="O21" s="10"/>
      <c r="P21" s="10"/>
      <c r="Q21" s="10"/>
      <c r="R21" s="10"/>
      <c r="S21" s="10"/>
      <c r="T21" s="10"/>
      <c r="U21" s="11"/>
      <c r="V21" s="11"/>
      <c r="W21" s="11"/>
      <c r="X21" s="11"/>
      <c r="Y21" s="11"/>
      <c r="Z21" s="11"/>
      <c r="AA21" s="11"/>
      <c r="AB21" s="11"/>
      <c r="AC21" s="11"/>
      <c r="AD21" s="11"/>
      <c r="AE21" s="11"/>
      <c r="AF21" s="11"/>
      <c r="AG21" s="11"/>
      <c r="AH21" s="11"/>
      <c r="AI21" s="11"/>
      <c r="AJ21" s="11"/>
      <c r="AK21" s="11"/>
      <c r="AL21" s="11"/>
      <c r="AM21" s="11"/>
      <c r="AN21" s="11"/>
      <c r="AO21" s="11"/>
      <c r="AP21" s="11"/>
      <c r="AQ21" s="11"/>
      <c r="AR21" s="10"/>
      <c r="AS21" s="10"/>
      <c r="AT21" s="11"/>
      <c r="AU21" s="10"/>
      <c r="AV21" s="11"/>
    </row>
    <row r="22" spans="1:48" ht="33.75" customHeight="1" thickBot="1">
      <c r="A22" s="48" t="s">
        <v>112</v>
      </c>
      <c r="B22" s="38"/>
      <c r="C22" s="39"/>
      <c r="D22" s="40"/>
      <c r="E22" s="41"/>
      <c r="F22" s="41">
        <f>SUM(F6:F21)</f>
        <v>0</v>
      </c>
      <c r="G22" s="41"/>
      <c r="H22" s="41">
        <f>SUM(H6:H21)</f>
        <v>0</v>
      </c>
      <c r="I22" s="41"/>
      <c r="J22" s="42">
        <f>SUM(J6:J21)</f>
        <v>0</v>
      </c>
      <c r="K22" s="41"/>
      <c r="L22" s="41">
        <f>SUM(L6:L21)</f>
        <v>0</v>
      </c>
      <c r="M22" s="43"/>
      <c r="N22" s="10" t="s">
        <v>57</v>
      </c>
      <c r="O22" s="10" t="s">
        <v>49</v>
      </c>
      <c r="P22" s="10" t="s">
        <v>49</v>
      </c>
      <c r="Q22" s="10" t="s">
        <v>65</v>
      </c>
      <c r="R22" s="10" t="s">
        <v>54</v>
      </c>
      <c r="S22" s="10" t="s">
        <v>54</v>
      </c>
      <c r="T22" s="10" t="s">
        <v>55</v>
      </c>
      <c r="U22" s="11"/>
      <c r="V22" s="11"/>
      <c r="W22" s="11"/>
      <c r="X22" s="11"/>
      <c r="Y22" s="11"/>
      <c r="Z22" s="11">
        <v>3</v>
      </c>
      <c r="AA22" s="11"/>
      <c r="AB22" s="11"/>
      <c r="AC22" s="11"/>
      <c r="AD22" s="11"/>
      <c r="AE22" s="11"/>
      <c r="AF22" s="11"/>
      <c r="AG22" s="11"/>
      <c r="AH22" s="11"/>
      <c r="AI22" s="11"/>
      <c r="AJ22" s="11"/>
      <c r="AK22" s="11"/>
      <c r="AL22" s="11"/>
      <c r="AM22" s="11"/>
      <c r="AN22" s="11"/>
      <c r="AO22" s="11"/>
      <c r="AP22" s="11"/>
      <c r="AQ22" s="11"/>
      <c r="AR22" s="10" t="s">
        <v>49</v>
      </c>
      <c r="AS22" s="10" t="s">
        <v>49</v>
      </c>
      <c r="AT22" s="11"/>
      <c r="AU22" s="10" t="s">
        <v>66</v>
      </c>
      <c r="AV22" s="11">
        <v>60</v>
      </c>
    </row>
  </sheetData>
  <mergeCells count="47">
    <mergeCell ref="P3:P4"/>
    <mergeCell ref="Q3:Q4"/>
    <mergeCell ref="R3:R4"/>
    <mergeCell ref="A2:F2"/>
    <mergeCell ref="G2:M2"/>
    <mergeCell ref="AV3:AV4"/>
    <mergeCell ref="AQ3:AQ4"/>
    <mergeCell ref="AU3:AU4"/>
    <mergeCell ref="S3:S4"/>
    <mergeCell ref="T3:T4"/>
    <mergeCell ref="AI3:AI4"/>
    <mergeCell ref="AA3:AA4"/>
    <mergeCell ref="AB3:AB4"/>
    <mergeCell ref="AC3:AC4"/>
    <mergeCell ref="AD3:AD4"/>
    <mergeCell ref="AE3:AE4"/>
    <mergeCell ref="AF3:AF4"/>
    <mergeCell ref="AG3:AG4"/>
    <mergeCell ref="AH3:AH4"/>
    <mergeCell ref="U3:U4"/>
    <mergeCell ref="V3:V4"/>
    <mergeCell ref="AK3:AK4"/>
    <mergeCell ref="Y3:Y4"/>
    <mergeCell ref="AR3:AR4"/>
    <mergeCell ref="AS3:AS4"/>
    <mergeCell ref="AT3:AT4"/>
    <mergeCell ref="AL3:AL4"/>
    <mergeCell ref="AM3:AM4"/>
    <mergeCell ref="AN3:AN4"/>
    <mergeCell ref="AO3:AO4"/>
    <mergeCell ref="AP3:AP4"/>
    <mergeCell ref="A1:M1"/>
    <mergeCell ref="X3:X4"/>
    <mergeCell ref="Z3:Z4"/>
    <mergeCell ref="AJ3:AJ4"/>
    <mergeCell ref="W3:W4"/>
    <mergeCell ref="A3:A4"/>
    <mergeCell ref="B3:B4"/>
    <mergeCell ref="C3:C4"/>
    <mergeCell ref="D3:D4"/>
    <mergeCell ref="I3:J3"/>
    <mergeCell ref="K3:L3"/>
    <mergeCell ref="M3:M4"/>
    <mergeCell ref="E3:F3"/>
    <mergeCell ref="G3:H3"/>
    <mergeCell ref="N3:N4"/>
    <mergeCell ref="O3:O4"/>
  </mergeCells>
  <phoneticPr fontId="1" type="noConversion"/>
  <pageMargins left="0.78740157480314965" right="0" top="0.78740157480314965" bottom="0.39370078740157483" header="0" footer="0"/>
  <pageSetup paperSize="9" scale="5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4</vt:i4>
      </vt:variant>
      <vt:variant>
        <vt:lpstr>이름 지정된 범위</vt:lpstr>
      </vt:variant>
      <vt:variant>
        <vt:i4>5</vt:i4>
      </vt:variant>
    </vt:vector>
  </HeadingPairs>
  <TitlesOfParts>
    <vt:vector size="9" baseType="lpstr">
      <vt:lpstr>표지</vt:lpstr>
      <vt:lpstr>원가계산서</vt:lpstr>
      <vt:lpstr>공종별집계표</vt:lpstr>
      <vt:lpstr>공종별내역서</vt:lpstr>
      <vt:lpstr>공종별내역서!Print_Area</vt:lpstr>
      <vt:lpstr>공종별집계표!Print_Area</vt:lpstr>
      <vt:lpstr>원가계산서!Print_Area</vt:lpstr>
      <vt:lpstr>공종별내역서!Print_Titles</vt:lpstr>
      <vt:lpstr>공종별집계표!Print_Titles</vt:lpstr>
    </vt:vector>
  </TitlesOfParts>
  <Company>원우이에프엔지니어링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홍성국</dc:creator>
  <cp:lastModifiedBy>SKKU</cp:lastModifiedBy>
  <cp:lastPrinted>2022-08-22T10:26:14Z</cp:lastPrinted>
  <dcterms:created xsi:type="dcterms:W3CDTF">2012-02-10T08:53:31Z</dcterms:created>
  <dcterms:modified xsi:type="dcterms:W3CDTF">2022-09-06T08:28:22Z</dcterms:modified>
</cp:coreProperties>
</file>